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gsccanarias-my.sharepoint.com/personal/fhernandez_gsccanarias_com/Documents/RECURSOS DE PERSONAS Y PREVENCION/PROCEDIMIENTOS REDUCIDOS/"/>
    </mc:Choice>
  </mc:AlternateContent>
  <xr:revisionPtr revIDLastSave="0" documentId="8_{C88D8FB2-54E8-47DB-BCF4-614644239AB1}" xr6:coauthVersionLast="47" xr6:coauthVersionMax="47" xr10:uidLastSave="{00000000-0000-0000-0000-000000000000}"/>
  <bookViews>
    <workbookView xWindow="28680" yWindow="-120" windowWidth="29040" windowHeight="15840" xr2:uid="{8A2A7221-287A-4589-8E0B-AA503D57F8C3}"/>
  </bookViews>
  <sheets>
    <sheet name="INSTRUCCIONES" sheetId="1" r:id="rId1"/>
    <sheet name="REQUISITOS GGRR" sheetId="2" r:id="rId2"/>
    <sheet name="BAREMACIÓN GGRR"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4" i="3" l="1"/>
  <c r="H23" i="3"/>
  <c r="H22" i="3"/>
  <c r="H21" i="3"/>
  <c r="H24" i="3" s="1"/>
  <c r="H20" i="3"/>
  <c r="H19" i="3"/>
  <c r="J14" i="3"/>
  <c r="I14" i="3"/>
  <c r="H13" i="3"/>
  <c r="H12" i="3"/>
  <c r="H11" i="3"/>
  <c r="H10" i="3"/>
  <c r="H9" i="3"/>
  <c r="H8" i="3"/>
  <c r="H14" i="3" s="1"/>
  <c r="I3" i="3"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<sst xmlns="http://schemas.openxmlformats.org/spreadsheetml/2006/main" count="76" uniqueCount="71">
  <si>
    <t>AUTOBAREMACIÓN DE MÉRITOS,
MEDIANTE PROCEDIMIENTO REDUCIDO, 
DE BOLSA DE EMPLEO PARA LA COBERTURA TEMPORAL DEL PUESTO DE GESTOR/A DE RECURSOS CECOES TFE</t>
  </si>
  <si>
    <t>INSTRUCCIONES</t>
  </si>
  <si>
    <r>
      <t xml:space="preserve">SE HAN DE CUMPLIMENTAR LAS DOS HOJAS SIGUIENTES DEL PRESENTE ARCHIVO:  </t>
    </r>
    <r>
      <rPr>
        <b/>
        <sz val="12"/>
        <color rgb="FFFF0000"/>
        <rFont val="Aptos Display"/>
        <family val="2"/>
        <scheme val="major"/>
      </rPr>
      <t>REQUISITOS Y BAREMACIÓN</t>
    </r>
  </si>
  <si>
    <r>
      <t xml:space="preserve">En la pestaña </t>
    </r>
    <r>
      <rPr>
        <b/>
        <sz val="12"/>
        <color rgb="FFFF0000"/>
        <rFont val="Aptos Display"/>
        <family val="2"/>
        <scheme val="major"/>
      </rPr>
      <t>REQUISITOS</t>
    </r>
    <r>
      <rPr>
        <sz val="12"/>
        <color theme="1"/>
        <rFont val="Aptos Display"/>
        <family val="2"/>
        <scheme val="major"/>
      </rPr>
      <t xml:space="preserve"> se ha de indicar el cumplimiento de los requisitos específicos señalados en las bases, eligiendo Sí o No en la lista desplegable.</t>
    </r>
  </si>
  <si>
    <t>En caso de cumplirlo, indicar la forma de acreditarlo, bien mediante un documento específico, con su nombre de archivo, bien en virtud de la declaración responsable incluida en el Anexo II, Solicitud de admisión.</t>
  </si>
  <si>
    <r>
      <t xml:space="preserve">En la pestaña </t>
    </r>
    <r>
      <rPr>
        <b/>
        <sz val="12"/>
        <color rgb="FFFF0000"/>
        <rFont val="Aptos Display"/>
        <family val="2"/>
        <scheme val="major"/>
      </rPr>
      <t>BAREMACIÓN</t>
    </r>
    <r>
      <rPr>
        <sz val="12"/>
        <color theme="1"/>
        <rFont val="Aptos Display"/>
        <family val="2"/>
        <scheme val="major"/>
      </rPr>
      <t xml:space="preserve"> hay un cuestionario con los criterios establecidos en las bases del proceso.</t>
    </r>
  </si>
  <si>
    <t>En el encabezado hay que indicar Nombre, Apellidos y DNI, y después proceder a la autobaremación.</t>
  </si>
  <si>
    <t>EXPERIENCIA: En las celdas en blanco, hay que indicar si se cumple con el criterio y en qué grado, indicando los años y/o los meses, redondeando con un único decimal.</t>
  </si>
  <si>
    <t>FORMACIÓN: En las celdas en blanco de este bloque, en la columna Unidades, indicar el número de titulaciones, cursos, etc. que se posee de cada bloque.</t>
  </si>
  <si>
    <t>Todo lo que se indique que se cumple, se tiene que poder demostrar con la documentación presentada en el proceso.</t>
  </si>
  <si>
    <t>El cuestionario asignará los puntos correspondientes al criterio de manera automática.</t>
  </si>
  <si>
    <t>En el encabezado se sumará la puntuación obtenida que servirá para establecer su posición en la lista de reserva.</t>
  </si>
  <si>
    <t>El orden en la lista de reserva lo establecerá GSC una vez revisadas todas las autobaremaciones.</t>
  </si>
  <si>
    <t>En caso de empate de puntuación, se podrá requerir una entrevista personal que establezca la prelación.</t>
  </si>
  <si>
    <t>UNA VEZ CUMPLIMENTADO, SE DEBE ADJUNTAR EL ARCHIVO A LA PRESENTACIÓN 
DE SU CANDIDATURA SEGÚN LAS INSTRUCCIONES DE LAS BASES</t>
  </si>
  <si>
    <t>SÍ</t>
  </si>
  <si>
    <t>NO</t>
  </si>
  <si>
    <t>Requisitos del puesto:</t>
  </si>
  <si>
    <t>Cumplimiento*</t>
  </si>
  <si>
    <t>Acreditación**</t>
  </si>
  <si>
    <r>
      <t>1.-</t>
    </r>
    <r>
      <rPr>
        <b/>
        <sz val="11"/>
        <color rgb="FF000000"/>
        <rFont val="Aptos Narrow"/>
        <family val="2"/>
        <scheme val="minor"/>
      </rPr>
      <t>      Titulación/Nivel formativo mínimo requerido:</t>
    </r>
  </si>
  <si>
    <t xml:space="preserve">Técnico Superior en Coordinación y Protección Civil. Seguridad y Medio Ambiente. Ciclo Formativo (oficial) de Grado Superior. </t>
  </si>
  <si>
    <t xml:space="preserve">Técnico en Emergencias y Protección Civil. Seguridad y Medio Ambiente. Ciclo Formativo (oficial) de Grado Medio.  </t>
  </si>
  <si>
    <t>Titulaciones equivalentes a efectos laborales (o profesionales) recogidas en la normativa a bachillerato.</t>
  </si>
  <si>
    <r>
      <t>2.-</t>
    </r>
    <r>
      <rPr>
        <b/>
        <sz val="11"/>
        <color rgb="FF000000"/>
        <rFont val="Aptos Narrow"/>
        <family val="2"/>
        <scheme val="minor"/>
      </rPr>
      <t xml:space="preserve">      Experiencia o conocimientos mínimos requeridos: </t>
    </r>
  </si>
  <si>
    <t>Haber desempeñado y acreditar, al menos 2 años de experiencia profesional previa en protección civil y atención de emergencias, con un mínimo de 2.000 horas trabajadas en total en los últimos cuatro años transcurridos antes de la presentación de la solicitud. A los efectos de esta convocatoria, se entiende por Protección Civil y Atención de Emergencias a las áreas de Protección Civil y sus órganos de coordinación, seguridad ciudadana, rescate, extinción de incendios, salvamento marítimo, atención sanitaria extrahospitalaria y el resto de los servicios públicos que tienen como fin proteger a las personas y a los bienes.</t>
  </si>
  <si>
    <r>
      <t>3.-</t>
    </r>
    <r>
      <rPr>
        <b/>
        <sz val="11"/>
        <color rgb="FF000000"/>
        <rFont val="Aptos Narrow"/>
        <family val="2"/>
        <scheme val="minor"/>
      </rPr>
      <t xml:space="preserve">      Disponibilidad: </t>
    </r>
  </si>
  <si>
    <t>Disponibilidad de incorporación inmediata</t>
  </si>
  <si>
    <t>Declaración Responsable</t>
  </si>
  <si>
    <t>Disponibilidad para trabajar en turnos rotativos, incluyendo noches, fines de semana y festivos.</t>
  </si>
  <si>
    <r>
      <t>4.-</t>
    </r>
    <r>
      <rPr>
        <b/>
        <sz val="11"/>
        <color rgb="FF000000"/>
        <rFont val="Aptos Narrow"/>
        <family val="2"/>
        <scheme val="minor"/>
      </rPr>
      <t>      Otros:</t>
    </r>
  </si>
  <si>
    <t>Poder obtener el Certificado negativo de delitos de naturaleza sexual</t>
  </si>
  <si>
    <t>Poder obtener Certificado de Antecedentes Penales</t>
  </si>
  <si>
    <t>Poseer el permiso de conducción tipo B</t>
  </si>
  <si>
    <t xml:space="preserve">* Se indicará si se cumple o no con el requisito. 
</t>
  </si>
  <si>
    <t>** En caso afirmativo, se indicará con qué documento se acredita, o se dará por acreditado mediante la Declaración Responsable del Anexo II.</t>
  </si>
  <si>
    <t>NOMBRE Y APELLIDOS:</t>
  </si>
  <si>
    <t>ORDEN LISTA</t>
  </si>
  <si>
    <t>PUNTUACIÓN TOTAL</t>
  </si>
  <si>
    <t>DNI:</t>
  </si>
  <si>
    <t>FECHA:</t>
  </si>
  <si>
    <t>CRITERIOS DE VALORACIÓN</t>
  </si>
  <si>
    <t>BAREMACIÓN</t>
  </si>
  <si>
    <t>PUNTUACIÓN MÁX.</t>
  </si>
  <si>
    <t>Experiencia (máx. 12 puntos)***</t>
  </si>
  <si>
    <t>AÑOS</t>
  </si>
  <si>
    <t>PUNTOS</t>
  </si>
  <si>
    <t>≥*</t>
  </si>
  <si>
    <t>&lt;**</t>
  </si>
  <si>
    <t xml:space="preserve">Experiencia profesional de 3 años o más como gestor o teleoperador, en centros de coordinación operativa, de Protección Civil o de Atención de Emergencias. </t>
  </si>
  <si>
    <t xml:space="preserve">Experiencia profesional de 3 años o más como interviniente profesional en emergencias y seguridad. </t>
  </si>
  <si>
    <t xml:space="preserve">Experiencia profesional de 2 años o más en la dirección, gestión y coordinación operativa de dispositivos de riesgos previsibles. </t>
  </si>
  <si>
    <t xml:space="preserve">Experiencia profesional de 2 años o más en la dirección de planes de actuación en emergencias en planes de autoprotección. </t>
  </si>
  <si>
    <t>Experiencia profesional de 3 años o más, dentro de GSC</t>
  </si>
  <si>
    <r>
      <t>Experiencia acreditada</t>
    </r>
    <r>
      <rPr>
        <b/>
        <sz val="12"/>
        <rFont val="Aptos Narrow"/>
        <family val="2"/>
        <scheme val="minor"/>
      </rPr>
      <t xml:space="preserve"> "sin remunerar"</t>
    </r>
    <r>
      <rPr>
        <sz val="11"/>
        <rFont val="Aptos Narrow"/>
        <family val="2"/>
        <scheme val="minor"/>
      </rPr>
      <t xml:space="preserve"> sigual o superior a 1 año, relacionada con Protección Civil y Atención de Emergencias. </t>
    </r>
  </si>
  <si>
    <t>* Superior o igual a la experiencia exigida en el criterio. 
** Inferior al criterio, pero con experiencia probada de, al menos, la mitad o más del tiempo solicitado en cada criterio.</t>
  </si>
  <si>
    <t>,</t>
  </si>
  <si>
    <t>** Inferior al criterio, pero con experiencia probada de, al menos, la mitad o más del tiempo solicitado en cada criterio.
** Inferior al criterio, pero con experiencia probada de, al menos, la mitad o más del tiempo solicitado en cada criterio.</t>
  </si>
  <si>
    <t>*** Se valorará el número de días trabajados para establecer el orden de prelación dentro del criterio, sumando 1 punto proporcional en función de la puntuación obtenida con relación al resto de candidaturas
** Inferior al criterio, pero con experiencia probada de, al menos, la mitad o más del tiempo solicitado en cada criterio.</t>
  </si>
  <si>
    <t>Formación (máx. 6 puntos)</t>
  </si>
  <si>
    <t>SI/ NO UNDS.*</t>
  </si>
  <si>
    <t>PPUNTUACIÓN MÁXIMA.</t>
  </si>
  <si>
    <t>Titulación académica adicional* (oficial) a la alegada para participar en esta convocatoria (se valorarán tan solo las titulaciones relacionadas con Protección Civil y Atención de Emergencias). (SÍ o NO)</t>
  </si>
  <si>
    <t>SI</t>
  </si>
  <si>
    <t>Formación continuada acreditada* en el sector** impartida por centros universitarios: igual o mayor (&gt;) a 15 ECTS (equivalente en horas).  (0,5 puntos por cada una hasta un máximo de 1,5 puntos)</t>
  </si>
  <si>
    <t>Formación continuada acreditada* en el sector ** impartida por centros universitarios: menor (&lt;) a 15 ECTS (equivalente en horas).  (0,25 puntos por cada una hasta un máximo de 0,75 puntos)</t>
  </si>
  <si>
    <t>Certificado profesional de Teleoperaciones de atención, gestión y coordinación en emergencias (código: SEAD0312). (SÍ o NO)</t>
  </si>
  <si>
    <t>Cursos, jornadas o seminarios homologados*** realizados en organismos oficiales o centros homologados cuyos contenidos estén directamente relacionados con Protección Civil y Atención de Emergencias.  (0,1 por cada unidad hasta un máximo de 0,50 puntos)</t>
  </si>
  <si>
    <t>*Es avalada y está reconocida por entidades u organismos acreditados para ello, es decir, tienen la capacidad de asignar valor de créditos formativos a curso. </t>
  </si>
  <si>
    <t>** Solo será valorada la formación realizada en: Protección Civil y Atención de Emergencias. </t>
  </si>
  <si>
    <t>***Son aquellos que han sido reconocidos oficialmente por una institución o entidad pública.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</si>
</sst>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b/>
      <sz val="15"/>
      <color theme="3"/>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4"/>
      <color theme="3"/>
      <name val="Aptos Display"/>
      <family val="2"/>
      <scheme val="major"/>
    </font>
    <font>
      <sz val="12"/>
      <color rgb="FFFF0000"/>
      <name val="Aptos Display"/>
      <family val="2"/>
      <scheme val="major"/>
    </font>
    <font>
      <b/>
      <sz val="12"/>
      <color rgb="FFFF0000"/>
      <name val="Aptos Display"/>
      <family val="2"/>
      <scheme val="major"/>
    </font>
    <font>
      <sz val="12"/>
      <color theme="1"/>
      <name val="Aptos Display"/>
      <family val="2"/>
      <scheme val="major"/>
    </font>
    <font>
      <sz val="11"/>
      <color theme="1"/>
      <name val="Aptos Display"/>
      <family val="2"/>
      <scheme val="major"/>
    </font>
    <font>
      <b/>
      <sz val="11"/>
      <color rgb="FF000000"/>
      <name val="Aptos Narrow"/>
      <family val="2"/>
      <scheme val="minor"/>
    </font>
    <font>
      <sz val="10"/>
      <color rgb="FF000000"/>
      <name val="Univers Light"/>
      <family val="2"/>
    </font>
    <font>
      <sz val="11"/>
      <color rgb="FF000000"/>
      <name val="Aptos Narrow"/>
      <family val="2"/>
      <scheme val="minor"/>
    </font>
    <font>
      <i/>
      <sz val="11"/>
      <color theme="1"/>
      <name val="Aptos Narrow"/>
      <family val="2"/>
      <scheme val="minor"/>
    </font>
    <font>
      <b/>
      <sz val="16"/>
      <color theme="1"/>
      <name val="Aptos Narrow"/>
      <family val="2"/>
      <scheme val="minor"/>
    </font>
    <font>
      <sz val="11"/>
      <name val="Aptos Narrow"/>
      <family val="2"/>
      <scheme val="minor"/>
    </font>
    <font>
      <i/>
      <sz val="11"/>
      <color theme="0"/>
      <name val="Aptos Narrow"/>
      <family val="2"/>
      <scheme val="minor"/>
    </font>
    <font>
      <b/>
      <sz val="12"/>
      <name val="Aptos Narrow"/>
      <family val="2"/>
      <scheme val="minor"/>
    </font>
  </fonts>
  <fills count="11">
    <fill>
      <patternFill patternType="none"/>
    </fill>
    <fill>
      <patternFill patternType="gray125"/>
    </fill>
    <fill>
      <patternFill patternType="solid">
        <fgColor theme="2" tint="0.39997558519241921"/>
        <bgColor indexed="64"/>
      </patternFill>
    </fill>
    <fill>
      <patternFill patternType="solid">
        <fgColor theme="3" tint="0.79998168889431442"/>
        <bgColor indexed="64"/>
      </patternFill>
    </fill>
    <fill>
      <patternFill patternType="solid">
        <fgColor theme="3"/>
        <bgColor indexed="64"/>
      </patternFill>
    </fill>
    <fill>
      <patternFill patternType="solid">
        <fgColor theme="7"/>
        <bgColor indexed="64"/>
      </patternFill>
    </fill>
    <fill>
      <patternFill patternType="solid">
        <fgColor theme="0" tint="-4.9989318521683403E-2"/>
        <bgColor indexed="64"/>
      </patternFill>
    </fill>
    <fill>
      <patternFill patternType="solid">
        <fgColor rgb="FF002060"/>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FFFCC"/>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s>
  <cellStyleXfs count="1">
    <xf numFmtId="0" fontId="0" fillId="0" borderId="0"/>
  </cellStyleXfs>
  <cellXfs count="71">
    <xf numFmtId="0" fontId="0" fillId="0" borderId="0" xfId="0"/>
    <xf numFmtId="0" fontId="1" fillId="0" borderId="0" xfId="0" applyFont="1" applyAlignment="1">
      <alignment horizontal="center" vertical="center" wrapText="1"/>
    </xf>
    <xf numFmtId="0" fontId="5" fillId="2" borderId="0" xfId="0" applyFont="1" applyFill="1" applyAlignment="1">
      <alignment horizontal="center" vertical="center"/>
    </xf>
    <xf numFmtId="0" fontId="6" fillId="0" borderId="0" xfId="0" applyFont="1" applyAlignment="1">
      <alignment horizontal="center"/>
    </xf>
    <xf numFmtId="0" fontId="8" fillId="3" borderId="0" xfId="0" applyFont="1" applyFill="1" applyAlignment="1">
      <alignment horizontal="left" vertical="center" wrapText="1"/>
    </xf>
    <xf numFmtId="0" fontId="8" fillId="3" borderId="0" xfId="0" applyFont="1" applyFill="1" applyAlignment="1">
      <alignment horizontal="left" vertical="center"/>
    </xf>
    <xf numFmtId="0" fontId="0" fillId="0" borderId="0" xfId="0" applyAlignment="1">
      <alignment horizontal="left" vertical="center"/>
    </xf>
    <xf numFmtId="0" fontId="9" fillId="3" borderId="0" xfId="0" applyFont="1" applyFill="1"/>
    <xf numFmtId="0" fontId="0" fillId="3" borderId="0" xfId="0" applyFill="1"/>
    <xf numFmtId="0" fontId="9" fillId="0" borderId="0" xfId="0" applyFont="1"/>
    <xf numFmtId="0" fontId="6" fillId="0" borderId="0" xfId="0" applyFont="1" applyAlignment="1">
      <alignment horizontal="center" wrapText="1"/>
    </xf>
    <xf numFmtId="0" fontId="4" fillId="0" borderId="0" xfId="0" applyFont="1"/>
    <xf numFmtId="0" fontId="3" fillId="2" borderId="0" xfId="0" applyFont="1" applyFill="1" applyAlignment="1">
      <alignment horizontal="center" vertical="center"/>
    </xf>
    <xf numFmtId="0" fontId="2" fillId="4" borderId="1" xfId="0" applyFont="1" applyFill="1" applyBorder="1" applyAlignment="1">
      <alignment horizontal="center" vertical="center"/>
    </xf>
    <xf numFmtId="0" fontId="10" fillId="0" borderId="0" xfId="0" applyFont="1" applyAlignment="1">
      <alignment horizontal="justify" vertical="center"/>
    </xf>
    <xf numFmtId="0" fontId="3" fillId="5" borderId="0" xfId="0" applyFont="1" applyFill="1" applyAlignment="1">
      <alignment horizontal="center" vertical="center"/>
    </xf>
    <xf numFmtId="0" fontId="11" fillId="0" borderId="0" xfId="0" applyFont="1" applyAlignment="1">
      <alignment horizontal="justify" vertical="center"/>
    </xf>
    <xf numFmtId="0" fontId="3" fillId="0" borderId="1" xfId="0"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12" fillId="0" borderId="0" xfId="0" applyFont="1" applyAlignment="1">
      <alignment horizontal="justify" vertical="center"/>
    </xf>
    <xf numFmtId="0" fontId="3" fillId="0" borderId="0" xfId="0" applyFont="1" applyAlignment="1">
      <alignment horizontal="center" vertical="center"/>
    </xf>
    <xf numFmtId="0" fontId="11" fillId="0" borderId="0" xfId="0" applyFont="1" applyAlignment="1">
      <alignment wrapText="1"/>
    </xf>
    <xf numFmtId="0" fontId="0" fillId="0" borderId="1" xfId="0" applyBorder="1" applyAlignment="1">
      <alignment horizontal="center" vertical="center"/>
    </xf>
    <xf numFmtId="0" fontId="13" fillId="6" borderId="0" xfId="0" applyFont="1" applyFill="1" applyAlignment="1">
      <alignment horizontal="left" vertical="center" wrapText="1"/>
    </xf>
    <xf numFmtId="0" fontId="0" fillId="0" borderId="0" xfId="0" applyProtection="1">
      <protection locked="0"/>
    </xf>
    <xf numFmtId="0" fontId="4" fillId="0" borderId="0" xfId="0" applyFont="1" applyAlignment="1">
      <alignment horizontal="center"/>
    </xf>
    <xf numFmtId="0" fontId="2" fillId="7" borderId="1" xfId="0" applyFont="1" applyFill="1" applyBorder="1" applyAlignment="1">
      <alignment horizontal="lef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2" fillId="4" borderId="1" xfId="0" applyFont="1" applyFill="1" applyBorder="1" applyAlignment="1">
      <alignment horizontal="center" vertical="center"/>
    </xf>
    <xf numFmtId="0" fontId="3" fillId="8" borderId="1" xfId="0" applyFont="1" applyFill="1" applyBorder="1" applyAlignment="1">
      <alignment horizontal="center" vertical="center"/>
    </xf>
    <xf numFmtId="0" fontId="0" fillId="0" borderId="0" xfId="0" applyAlignment="1" applyProtection="1">
      <alignment horizontal="left" vertical="center"/>
      <protection locked="0"/>
    </xf>
    <xf numFmtId="0" fontId="3" fillId="9" borderId="5" xfId="0" applyFont="1" applyFill="1" applyBorder="1" applyAlignment="1">
      <alignment horizontal="center" vertical="center"/>
    </xf>
    <xf numFmtId="0" fontId="14" fillId="10" borderId="5" xfId="0" applyFont="1" applyFill="1" applyBorder="1" applyAlignment="1" applyProtection="1">
      <alignment horizontal="center" vertical="center"/>
      <protection hidden="1"/>
    </xf>
    <xf numFmtId="0" fontId="2" fillId="4" borderId="1" xfId="0" applyFont="1" applyFill="1" applyBorder="1" applyAlignment="1">
      <alignment horizontal="left" vertical="center"/>
    </xf>
    <xf numFmtId="0" fontId="3" fillId="0" borderId="1" xfId="0" applyFont="1" applyBorder="1" applyAlignment="1">
      <alignment horizontal="left" vertical="center"/>
    </xf>
    <xf numFmtId="0" fontId="3" fillId="9" borderId="1" xfId="0" applyFont="1" applyFill="1" applyBorder="1" applyAlignment="1">
      <alignment horizontal="center" vertical="center"/>
    </xf>
    <xf numFmtId="0" fontId="14" fillId="10" borderId="1" xfId="0" applyFont="1" applyFill="1" applyBorder="1" applyAlignment="1" applyProtection="1">
      <alignment horizontal="center" vertical="center"/>
      <protection hidden="1"/>
    </xf>
    <xf numFmtId="0" fontId="3" fillId="8" borderId="0" xfId="0" applyFont="1" applyFill="1" applyAlignment="1">
      <alignment vertical="center"/>
    </xf>
    <xf numFmtId="0" fontId="3" fillId="8" borderId="0" xfId="0" applyFont="1" applyFill="1" applyAlignment="1">
      <alignment vertical="center"/>
    </xf>
    <xf numFmtId="0" fontId="3" fillId="8" borderId="0" xfId="0" applyFont="1" applyFill="1" applyAlignment="1">
      <alignment horizontal="center" vertical="center"/>
    </xf>
    <xf numFmtId="0" fontId="3" fillId="9" borderId="0" xfId="0" applyFont="1" applyFill="1" applyAlignment="1">
      <alignment vertical="center"/>
    </xf>
    <xf numFmtId="0" fontId="3" fillId="9" borderId="0" xfId="0" applyFont="1" applyFill="1" applyAlignment="1">
      <alignment vertical="center"/>
    </xf>
    <xf numFmtId="0" fontId="3" fillId="9" borderId="0" xfId="0" applyFont="1" applyFill="1" applyAlignment="1">
      <alignment horizontal="center" vertical="center"/>
    </xf>
    <xf numFmtId="0" fontId="15" fillId="10" borderId="0" xfId="0" applyFont="1" applyFill="1" applyAlignment="1">
      <alignment vertical="center" wrapText="1"/>
    </xf>
    <xf numFmtId="0" fontId="16" fillId="10" borderId="6" xfId="0" applyFont="1" applyFill="1" applyBorder="1" applyAlignment="1">
      <alignment horizontal="right" vertical="center"/>
    </xf>
    <xf numFmtId="0" fontId="3" fillId="0" borderId="1" xfId="0" applyFont="1" applyBorder="1" applyAlignment="1">
      <alignment horizontal="center" vertical="center"/>
    </xf>
    <xf numFmtId="4" fontId="3" fillId="9" borderId="1" xfId="0" applyNumberFormat="1" applyFont="1" applyFill="1" applyBorder="1" applyAlignment="1" applyProtection="1">
      <alignment horizontal="center" vertical="center"/>
      <protection hidden="1"/>
    </xf>
    <xf numFmtId="4" fontId="0" fillId="10" borderId="0" xfId="0" applyNumberFormat="1" applyFill="1" applyAlignment="1">
      <alignment horizontal="center" vertical="center"/>
    </xf>
    <xf numFmtId="0" fontId="0" fillId="0" borderId="0" xfId="0" applyAlignment="1">
      <alignment vertical="center"/>
    </xf>
    <xf numFmtId="0" fontId="15" fillId="10" borderId="0" xfId="0" applyFont="1" applyFill="1" applyAlignment="1">
      <alignment vertical="center"/>
    </xf>
    <xf numFmtId="0" fontId="16" fillId="10" borderId="0" xfId="0" applyFont="1" applyFill="1" applyAlignment="1">
      <alignment horizontal="right" vertical="center"/>
    </xf>
    <xf numFmtId="0" fontId="13" fillId="9" borderId="0" xfId="0" applyFont="1" applyFill="1" applyAlignment="1">
      <alignment vertical="center" wrapText="1"/>
    </xf>
    <xf numFmtId="0" fontId="13" fillId="9" borderId="0" xfId="0" applyFont="1" applyFill="1" applyAlignment="1">
      <alignment vertical="center" wrapText="1"/>
    </xf>
    <xf numFmtId="0" fontId="0" fillId="9" borderId="0" xfId="0" applyFill="1" applyAlignment="1">
      <alignment horizontal="center" vertical="center"/>
    </xf>
    <xf numFmtId="4" fontId="3" fillId="9" borderId="0" xfId="0" applyNumberFormat="1" applyFont="1" applyFill="1" applyAlignment="1" applyProtection="1">
      <alignment horizontal="center" vertical="center"/>
      <protection hidden="1"/>
    </xf>
    <xf numFmtId="0" fontId="2" fillId="4" borderId="1" xfId="0" applyFont="1" applyFill="1" applyBorder="1" applyAlignment="1">
      <alignment horizontal="center" vertical="center" wrapText="1"/>
    </xf>
    <xf numFmtId="0" fontId="3" fillId="9" borderId="7" xfId="0" applyFont="1" applyFill="1" applyBorder="1" applyAlignment="1">
      <alignment horizontal="center" vertical="center"/>
    </xf>
    <xf numFmtId="0" fontId="0" fillId="9" borderId="0" xfId="0" applyFill="1" applyAlignment="1">
      <alignment horizontal="center" vertical="center"/>
    </xf>
    <xf numFmtId="0" fontId="15" fillId="10" borderId="6" xfId="0" applyFont="1" applyFill="1" applyBorder="1" applyAlignment="1">
      <alignment vertical="center" wrapText="1"/>
    </xf>
    <xf numFmtId="4" fontId="0" fillId="10" borderId="7" xfId="0" applyNumberFormat="1" applyFill="1" applyBorder="1" applyAlignment="1">
      <alignment horizontal="center" vertical="center" wrapText="1"/>
    </xf>
    <xf numFmtId="4" fontId="0" fillId="10" borderId="0" xfId="0" applyNumberFormat="1" applyFill="1" applyAlignment="1">
      <alignment horizontal="center" vertical="center" wrapText="1"/>
    </xf>
    <xf numFmtId="0" fontId="4" fillId="0" borderId="0" xfId="0" applyFont="1" applyAlignment="1">
      <alignment horizontal="center" vertical="center"/>
    </xf>
    <xf numFmtId="4" fontId="0" fillId="10" borderId="7" xfId="0" applyNumberFormat="1" applyFill="1" applyBorder="1" applyAlignment="1">
      <alignment horizontal="center" vertical="center"/>
    </xf>
    <xf numFmtId="4" fontId="0" fillId="10" borderId="0" xfId="0" applyNumberFormat="1" applyFill="1" applyAlignment="1">
      <alignment horizontal="center" vertical="center"/>
    </xf>
    <xf numFmtId="0" fontId="0" fillId="9" borderId="0" xfId="0" applyFill="1" applyAlignment="1">
      <alignment vertical="center"/>
    </xf>
    <xf numFmtId="0" fontId="3" fillId="9" borderId="0" xfId="0" applyFont="1" applyFill="1" applyAlignment="1" applyProtection="1">
      <alignment horizontal="center" vertical="center"/>
      <protection hidden="1"/>
    </xf>
    <xf numFmtId="4" fontId="3" fillId="9" borderId="0" xfId="0" applyNumberFormat="1" applyFont="1" applyFill="1" applyAlignment="1" applyProtection="1">
      <alignment horizontal="center" vertical="center"/>
      <protection hidden="1"/>
    </xf>
    <xf numFmtId="0" fontId="0" fillId="9" borderId="0" xfId="0" applyFill="1" applyAlignment="1" applyProtection="1">
      <alignment horizontal="center" vertical="center"/>
      <protection hidden="1"/>
    </xf>
    <xf numFmtId="0" fontId="0" fillId="9"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EE033-C44C-495F-81A5-7D3937EACE4F}">
  <dimension ref="B2:C22"/>
  <sheetViews>
    <sheetView tabSelected="1" workbookViewId="0">
      <selection activeCell="B22" sqref="B22:C22"/>
    </sheetView>
  </sheetViews>
  <sheetFormatPr baseColWidth="10" defaultRowHeight="15" x14ac:dyDescent="0.25"/>
  <cols>
    <col min="1" max="1" width="4.140625" customWidth="1"/>
    <col min="2" max="2" width="38.85546875" customWidth="1"/>
    <col min="3" max="3" width="86" customWidth="1"/>
  </cols>
  <sheetData>
    <row r="2" spans="2:3" ht="78" x14ac:dyDescent="0.25">
      <c r="B2" t="e" vm="1">
        <v>#VALUE!</v>
      </c>
      <c r="C2" s="1" t="s">
        <v>0</v>
      </c>
    </row>
    <row r="4" spans="2:3" ht="18.75" x14ac:dyDescent="0.25">
      <c r="B4" s="2" t="s">
        <v>1</v>
      </c>
      <c r="C4" s="2"/>
    </row>
    <row r="6" spans="2:3" ht="15.75" x14ac:dyDescent="0.25">
      <c r="B6" s="3" t="s">
        <v>2</v>
      </c>
      <c r="C6" s="3"/>
    </row>
    <row r="8" spans="2:3" ht="15.75" x14ac:dyDescent="0.25">
      <c r="B8" s="4" t="s">
        <v>3</v>
      </c>
      <c r="C8" s="4"/>
    </row>
    <row r="9" spans="2:3" ht="15.75" x14ac:dyDescent="0.25">
      <c r="B9" s="4" t="s">
        <v>4</v>
      </c>
      <c r="C9" s="4"/>
    </row>
    <row r="11" spans="2:3" s="6" customFormat="1" ht="15.75" x14ac:dyDescent="0.25">
      <c r="B11" s="5" t="s">
        <v>5</v>
      </c>
      <c r="C11" s="5"/>
    </row>
    <row r="12" spans="2:3" s="6" customFormat="1" ht="15.75" x14ac:dyDescent="0.25">
      <c r="B12" s="5" t="s">
        <v>6</v>
      </c>
      <c r="C12" s="5"/>
    </row>
    <row r="13" spans="2:3" s="6" customFormat="1" ht="15.75" x14ac:dyDescent="0.25">
      <c r="B13" s="4" t="s">
        <v>7</v>
      </c>
      <c r="C13" s="4"/>
    </row>
    <row r="14" spans="2:3" s="6" customFormat="1" ht="15.75" x14ac:dyDescent="0.25">
      <c r="B14" s="4" t="s">
        <v>8</v>
      </c>
      <c r="C14" s="4"/>
    </row>
    <row r="15" spans="2:3" s="6" customFormat="1" ht="15.75" x14ac:dyDescent="0.25">
      <c r="B15" s="5" t="s">
        <v>9</v>
      </c>
      <c r="C15" s="5"/>
    </row>
    <row r="16" spans="2:3" s="6" customFormat="1" ht="15.75" x14ac:dyDescent="0.25">
      <c r="B16" s="5" t="s">
        <v>10</v>
      </c>
      <c r="C16" s="5"/>
    </row>
    <row r="17" spans="2:3" s="6" customFormat="1" ht="15.75" x14ac:dyDescent="0.25">
      <c r="B17" s="5" t="s">
        <v>11</v>
      </c>
      <c r="C17" s="5"/>
    </row>
    <row r="18" spans="2:3" s="6" customFormat="1" ht="15.75" x14ac:dyDescent="0.25">
      <c r="B18" s="5" t="s">
        <v>12</v>
      </c>
      <c r="C18" s="5"/>
    </row>
    <row r="19" spans="2:3" s="6" customFormat="1" ht="15.75" x14ac:dyDescent="0.25">
      <c r="B19" s="5" t="s">
        <v>13</v>
      </c>
      <c r="C19" s="5"/>
    </row>
    <row r="20" spans="2:3" x14ac:dyDescent="0.25">
      <c r="B20" s="7"/>
      <c r="C20" s="8"/>
    </row>
    <row r="21" spans="2:3" x14ac:dyDescent="0.25">
      <c r="B21" s="9"/>
    </row>
    <row r="22" spans="2:3" ht="15.75" x14ac:dyDescent="0.25">
      <c r="B22" s="10" t="s">
        <v>14</v>
      </c>
      <c r="C22" s="10"/>
    </row>
  </sheetData>
  <sheetProtection algorithmName="SHA-512" hashValue="tKLVjlBZ9fmVpA4j49jiS65uFHhYkJysZUM27L830kbUHoz9wn8xiUNeeq/Grt2/LDp5epQw1o2eKKmbN/iRGw==" saltValue="g5rAPvbwy+2Y654/ihkt/Q==" spinCount="100000" sheet="1" objects="1" scenarios="1"/>
  <mergeCells count="14">
    <mergeCell ref="B19:C19"/>
    <mergeCell ref="B22:C22"/>
    <mergeCell ref="B13:C13"/>
    <mergeCell ref="B14:C14"/>
    <mergeCell ref="B15:C15"/>
    <mergeCell ref="B16:C16"/>
    <mergeCell ref="B17:C17"/>
    <mergeCell ref="B18:C18"/>
    <mergeCell ref="B4:C4"/>
    <mergeCell ref="B6:C6"/>
    <mergeCell ref="B8:C8"/>
    <mergeCell ref="B9:C9"/>
    <mergeCell ref="B11:C11"/>
    <mergeCell ref="B12:C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A5EDF-4186-4E7F-B8B1-5F80670ACC99}">
  <dimension ref="A1:H22"/>
  <sheetViews>
    <sheetView workbookViewId="0">
      <selection activeCell="E17" sqref="E17"/>
    </sheetView>
  </sheetViews>
  <sheetFormatPr baseColWidth="10" defaultColWidth="10.85546875" defaultRowHeight="15" x14ac:dyDescent="0.25"/>
  <cols>
    <col min="1" max="1" width="3.5703125" customWidth="1"/>
    <col min="2" max="2" width="70.42578125" customWidth="1"/>
    <col min="3" max="3" width="5" customWidth="1"/>
    <col min="4" max="4" width="16.28515625" bestFit="1" customWidth="1"/>
    <col min="5" max="5" width="41.85546875" customWidth="1"/>
  </cols>
  <sheetData>
    <row r="1" spans="1:5" x14ac:dyDescent="0.25">
      <c r="A1" s="11" t="s">
        <v>15</v>
      </c>
    </row>
    <row r="2" spans="1:5" x14ac:dyDescent="0.25">
      <c r="A2" s="11" t="s">
        <v>16</v>
      </c>
      <c r="B2" s="12" t="s">
        <v>17</v>
      </c>
      <c r="C2" s="12"/>
      <c r="D2" s="13" t="s">
        <v>18</v>
      </c>
      <c r="E2" s="13" t="s">
        <v>19</v>
      </c>
    </row>
    <row r="3" spans="1:5" x14ac:dyDescent="0.25">
      <c r="B3" s="14"/>
    </row>
    <row r="4" spans="1:5" x14ac:dyDescent="0.25">
      <c r="B4" s="15" t="s">
        <v>20</v>
      </c>
      <c r="C4" s="15"/>
      <c r="D4" s="15"/>
      <c r="E4" s="15"/>
    </row>
    <row r="5" spans="1:5" ht="25.5" x14ac:dyDescent="0.25">
      <c r="B5" s="16" t="s">
        <v>21</v>
      </c>
      <c r="D5" s="17"/>
      <c r="E5" s="18"/>
    </row>
    <row r="6" spans="1:5" ht="25.5" x14ac:dyDescent="0.25">
      <c r="B6" s="16" t="s">
        <v>22</v>
      </c>
      <c r="D6" s="17"/>
      <c r="E6" s="18"/>
    </row>
    <row r="7" spans="1:5" ht="25.5" x14ac:dyDescent="0.25">
      <c r="B7" s="16" t="s">
        <v>23</v>
      </c>
      <c r="D7" s="17"/>
      <c r="E7" s="18"/>
    </row>
    <row r="8" spans="1:5" x14ac:dyDescent="0.25">
      <c r="B8" s="19"/>
      <c r="D8" s="20"/>
      <c r="E8" s="20"/>
    </row>
    <row r="9" spans="1:5" x14ac:dyDescent="0.25">
      <c r="B9" s="15" t="s">
        <v>24</v>
      </c>
      <c r="C9" s="15"/>
      <c r="D9" s="15"/>
      <c r="E9" s="15"/>
    </row>
    <row r="10" spans="1:5" ht="102.75" x14ac:dyDescent="0.25">
      <c r="B10" s="21" t="s">
        <v>25</v>
      </c>
      <c r="D10" s="17"/>
      <c r="E10" s="18"/>
    </row>
    <row r="11" spans="1:5" x14ac:dyDescent="0.25">
      <c r="B11" s="19"/>
    </row>
    <row r="12" spans="1:5" x14ac:dyDescent="0.25">
      <c r="B12" s="15" t="s">
        <v>26</v>
      </c>
      <c r="C12" s="15"/>
      <c r="D12" s="15"/>
      <c r="E12" s="15"/>
    </row>
    <row r="13" spans="1:5" x14ac:dyDescent="0.25">
      <c r="B13" s="19" t="s">
        <v>27</v>
      </c>
      <c r="D13" s="17"/>
      <c r="E13" s="22" t="s">
        <v>28</v>
      </c>
    </row>
    <row r="14" spans="1:5" ht="30" x14ac:dyDescent="0.25">
      <c r="B14" s="19" t="s">
        <v>29</v>
      </c>
      <c r="D14" s="17"/>
      <c r="E14" s="22" t="s">
        <v>28</v>
      </c>
    </row>
    <row r="15" spans="1:5" x14ac:dyDescent="0.25">
      <c r="B15" s="19"/>
    </row>
    <row r="16" spans="1:5" x14ac:dyDescent="0.25">
      <c r="B16" s="15" t="s">
        <v>30</v>
      </c>
      <c r="C16" s="15"/>
      <c r="D16" s="15"/>
      <c r="E16" s="15"/>
    </row>
    <row r="17" spans="2:8" x14ac:dyDescent="0.25">
      <c r="B17" s="19" t="s">
        <v>31</v>
      </c>
      <c r="D17" s="17"/>
      <c r="E17" s="22" t="s">
        <v>28</v>
      </c>
    </row>
    <row r="18" spans="2:8" x14ac:dyDescent="0.25">
      <c r="B18" s="19" t="s">
        <v>32</v>
      </c>
      <c r="D18" s="17"/>
      <c r="E18" s="22" t="s">
        <v>28</v>
      </c>
    </row>
    <row r="19" spans="2:8" x14ac:dyDescent="0.25">
      <c r="B19" s="19" t="s">
        <v>33</v>
      </c>
      <c r="D19" s="17"/>
      <c r="E19" s="18"/>
    </row>
    <row r="21" spans="2:8" x14ac:dyDescent="0.25">
      <c r="B21" s="23" t="s">
        <v>34</v>
      </c>
      <c r="C21" s="23"/>
      <c r="D21" s="23"/>
      <c r="E21" s="23"/>
    </row>
    <row r="22" spans="2:8" x14ac:dyDescent="0.25">
      <c r="B22" s="23" t="s">
        <v>35</v>
      </c>
      <c r="C22" s="23"/>
      <c r="D22" s="23"/>
      <c r="E22" s="23"/>
      <c r="H22" s="24"/>
    </row>
  </sheetData>
  <sheetProtection algorithmName="SHA-512" hashValue="g7DYzJoJZrhXX+QgjsWvvLXbdPX1vDbsS/LpefW/JpptBF92lPsQd907CA7+9W5A+XR7E08osJV7JHkxXfI9uw==" saltValue="M2NbHqcwNK+AZiOoYCxMWQ==" spinCount="100000" sheet="1" objects="1" scenarios="1"/>
  <protectedRanges>
    <protectedRange sqref="D10:E10 D13:E14 D17:E19 D5:E7" name="Requisitos_1_1"/>
  </protectedRanges>
  <mergeCells count="7">
    <mergeCell ref="B22:E22"/>
    <mergeCell ref="B2:C2"/>
    <mergeCell ref="B4:E4"/>
    <mergeCell ref="B9:E9"/>
    <mergeCell ref="B12:E12"/>
    <mergeCell ref="B16:E16"/>
    <mergeCell ref="B21:E21"/>
  </mergeCells>
  <dataValidations count="2">
    <dataValidation type="list" allowBlank="1" showInputMessage="1" showErrorMessage="1" sqref="D8" xr:uid="{258C2F4F-3D20-46E8-84E5-B3ABB06A79D7}">
      <formula1>#REF!</formula1>
    </dataValidation>
    <dataValidation type="list" allowBlank="1" showInputMessage="1" showErrorMessage="1" sqref="D17:D19 D10 D13:D14 D5:D7" xr:uid="{9851D5CC-95ED-4BA3-B5F4-ADF4154C7F2F}">
      <formula1>$A$1:$A$2</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4726C-6EEA-46F4-B246-DBCA3ADE2BBD}">
  <dimension ref="B1:N26"/>
  <sheetViews>
    <sheetView workbookViewId="0">
      <selection activeCell="B12" sqref="B12:E12"/>
    </sheetView>
  </sheetViews>
  <sheetFormatPr baseColWidth="10" defaultRowHeight="15" x14ac:dyDescent="0.25"/>
  <cols>
    <col min="1" max="1" width="3.28515625" customWidth="1"/>
    <col min="2" max="2" width="25.28515625" customWidth="1"/>
    <col min="3" max="3" width="31.7109375" customWidth="1"/>
    <col min="4" max="4" width="25.28515625" customWidth="1"/>
    <col min="5" max="5" width="36.42578125" customWidth="1"/>
    <col min="6" max="6" width="3.42578125" customWidth="1"/>
    <col min="7" max="10" width="11.140625" customWidth="1"/>
    <col min="11" max="11" width="8.42578125" customWidth="1"/>
  </cols>
  <sheetData>
    <row r="1" spans="2:12" x14ac:dyDescent="0.25">
      <c r="K1" s="25">
        <v>0</v>
      </c>
    </row>
    <row r="2" spans="2:12" x14ac:dyDescent="0.25">
      <c r="B2" s="26" t="s">
        <v>36</v>
      </c>
      <c r="C2" s="27"/>
      <c r="D2" s="28"/>
      <c r="E2" s="28"/>
      <c r="F2" s="29"/>
      <c r="G2" s="30" t="s">
        <v>37</v>
      </c>
      <c r="H2" s="30"/>
      <c r="I2" s="31" t="s">
        <v>38</v>
      </c>
      <c r="J2" s="31"/>
      <c r="K2" s="25">
        <v>1</v>
      </c>
    </row>
    <row r="3" spans="2:12" x14ac:dyDescent="0.25">
      <c r="B3" s="6"/>
      <c r="C3" s="6"/>
      <c r="D3" s="6"/>
      <c r="E3" s="32"/>
      <c r="F3" s="6"/>
      <c r="G3" s="33"/>
      <c r="H3" s="33"/>
      <c r="I3" s="34">
        <f>H14+H24</f>
        <v>0</v>
      </c>
      <c r="J3" s="34"/>
      <c r="K3" s="25">
        <v>2</v>
      </c>
    </row>
    <row r="4" spans="2:12" x14ac:dyDescent="0.25">
      <c r="B4" s="35" t="s">
        <v>39</v>
      </c>
      <c r="C4" s="36"/>
      <c r="D4" s="35" t="s">
        <v>40</v>
      </c>
      <c r="E4" s="27"/>
      <c r="F4" s="29"/>
      <c r="G4" s="37"/>
      <c r="H4" s="37"/>
      <c r="I4" s="38"/>
      <c r="J4" s="38"/>
      <c r="K4" s="25">
        <v>3</v>
      </c>
    </row>
    <row r="5" spans="2:12" x14ac:dyDescent="0.25">
      <c r="K5" s="25">
        <v>4</v>
      </c>
    </row>
    <row r="6" spans="2:12" x14ac:dyDescent="0.25">
      <c r="B6" s="39" t="s">
        <v>41</v>
      </c>
      <c r="C6" s="39"/>
      <c r="D6" s="39"/>
      <c r="E6" s="39"/>
      <c r="F6" s="40"/>
      <c r="G6" s="30" t="s">
        <v>42</v>
      </c>
      <c r="H6" s="30"/>
      <c r="I6" s="41" t="s">
        <v>43</v>
      </c>
      <c r="J6" s="41"/>
    </row>
    <row r="7" spans="2:12" x14ac:dyDescent="0.25">
      <c r="B7" s="42" t="s">
        <v>44</v>
      </c>
      <c r="C7" s="42"/>
      <c r="D7" s="42"/>
      <c r="E7" s="42"/>
      <c r="F7" s="43"/>
      <c r="G7" s="13" t="s">
        <v>45</v>
      </c>
      <c r="H7" s="13" t="s">
        <v>46</v>
      </c>
      <c r="I7" s="44" t="s">
        <v>47</v>
      </c>
      <c r="J7" s="44" t="s">
        <v>48</v>
      </c>
    </row>
    <row r="8" spans="2:12" s="50" customFormat="1" x14ac:dyDescent="0.25">
      <c r="B8" s="45" t="s">
        <v>49</v>
      </c>
      <c r="C8" s="45"/>
      <c r="D8" s="45"/>
      <c r="E8" s="45"/>
      <c r="F8" s="46">
        <v>5</v>
      </c>
      <c r="G8" s="47"/>
      <c r="H8" s="48">
        <f>IF(G8&gt;=F8,I8,IF(G8&gt;F8/2-0.1,J8,0))</f>
        <v>0</v>
      </c>
      <c r="I8" s="49">
        <v>4</v>
      </c>
      <c r="J8" s="49">
        <v>2</v>
      </c>
    </row>
    <row r="9" spans="2:12" s="50" customFormat="1" x14ac:dyDescent="0.25">
      <c r="B9" s="45" t="s">
        <v>50</v>
      </c>
      <c r="C9" s="45"/>
      <c r="D9" s="45"/>
      <c r="E9" s="45"/>
      <c r="F9" s="46">
        <v>5</v>
      </c>
      <c r="G9" s="47"/>
      <c r="H9" s="48">
        <f t="shared" ref="H9:H11" si="0">IF(G9&gt;=F9,I9,IF(G9&gt;F9/2-0.1,J9,0))</f>
        <v>0</v>
      </c>
      <c r="I9" s="49">
        <v>2</v>
      </c>
      <c r="J9" s="49">
        <v>1</v>
      </c>
    </row>
    <row r="10" spans="2:12" s="50" customFormat="1" x14ac:dyDescent="0.25">
      <c r="B10" s="45" t="s">
        <v>51</v>
      </c>
      <c r="C10" s="45"/>
      <c r="D10" s="45"/>
      <c r="E10" s="45"/>
      <c r="F10" s="46">
        <v>4</v>
      </c>
      <c r="G10" s="47"/>
      <c r="H10" s="48">
        <f t="shared" si="0"/>
        <v>0</v>
      </c>
      <c r="I10" s="49">
        <v>1.5</v>
      </c>
      <c r="J10" s="49">
        <v>0.75</v>
      </c>
    </row>
    <row r="11" spans="2:12" s="50" customFormat="1" x14ac:dyDescent="0.25">
      <c r="B11" s="51" t="s">
        <v>52</v>
      </c>
      <c r="C11" s="51"/>
      <c r="D11" s="51"/>
      <c r="E11" s="51"/>
      <c r="F11" s="46">
        <v>4</v>
      </c>
      <c r="G11" s="47"/>
      <c r="H11" s="48">
        <f t="shared" si="0"/>
        <v>0</v>
      </c>
      <c r="I11" s="49">
        <v>1.5</v>
      </c>
      <c r="J11" s="49">
        <v>0.75</v>
      </c>
    </row>
    <row r="12" spans="2:12" s="50" customFormat="1" x14ac:dyDescent="0.25">
      <c r="B12" s="45" t="s">
        <v>53</v>
      </c>
      <c r="C12" s="45"/>
      <c r="D12" s="45"/>
      <c r="E12" s="45"/>
      <c r="F12" s="46">
        <v>5</v>
      </c>
      <c r="G12" s="47"/>
      <c r="H12" s="48">
        <f>IF(G12&gt;=F12,I12,IF(G12&gt;F12/2-0.1,J12,0))</f>
        <v>0</v>
      </c>
      <c r="I12" s="49">
        <v>2</v>
      </c>
      <c r="J12" s="49">
        <v>1</v>
      </c>
    </row>
    <row r="13" spans="2:12" s="50" customFormat="1" x14ac:dyDescent="0.25">
      <c r="B13" s="45" t="s">
        <v>54</v>
      </c>
      <c r="C13" s="45"/>
      <c r="D13" s="45"/>
      <c r="E13" s="45"/>
      <c r="F13" s="52">
        <v>2</v>
      </c>
      <c r="G13" s="47"/>
      <c r="H13" s="48">
        <f>IF(G13&gt;=F13,I13,IF(G13&gt;F13/2-0.1,J13,0))</f>
        <v>0</v>
      </c>
      <c r="I13" s="49">
        <v>1</v>
      </c>
      <c r="J13" s="49">
        <v>0.5</v>
      </c>
    </row>
    <row r="14" spans="2:12" x14ac:dyDescent="0.25">
      <c r="B14" s="53" t="s">
        <v>55</v>
      </c>
      <c r="C14" s="53"/>
      <c r="D14" s="53"/>
      <c r="E14" s="53"/>
      <c r="F14" s="54" t="s">
        <v>56</v>
      </c>
      <c r="G14" s="55"/>
      <c r="H14" s="56">
        <f>SUM(H8:H13)</f>
        <v>0</v>
      </c>
      <c r="I14" s="56">
        <f t="shared" ref="I14:J14" si="1">SUM(I8:I13)</f>
        <v>12</v>
      </c>
      <c r="J14" s="56">
        <f t="shared" si="1"/>
        <v>6</v>
      </c>
      <c r="L14" s="50"/>
    </row>
    <row r="15" spans="2:12" x14ac:dyDescent="0.25">
      <c r="B15" s="53" t="s">
        <v>57</v>
      </c>
      <c r="C15" s="53"/>
      <c r="D15" s="53"/>
      <c r="E15" s="53"/>
      <c r="F15" s="54"/>
      <c r="G15" s="55"/>
      <c r="H15" s="44"/>
      <c r="I15" s="44"/>
      <c r="J15" s="44"/>
      <c r="L15" s="50"/>
    </row>
    <row r="16" spans="2:12" x14ac:dyDescent="0.25">
      <c r="B16" s="53" t="s">
        <v>58</v>
      </c>
      <c r="C16" s="53"/>
      <c r="D16" s="53"/>
      <c r="E16" s="53"/>
      <c r="F16" s="54"/>
      <c r="G16" s="55"/>
      <c r="H16" s="44"/>
      <c r="I16" s="44"/>
      <c r="J16" s="44"/>
      <c r="L16" s="50"/>
    </row>
    <row r="17" spans="2:14" x14ac:dyDescent="0.25">
      <c r="B17" s="50"/>
      <c r="C17" s="50"/>
      <c r="D17" s="50"/>
      <c r="E17" s="50"/>
      <c r="F17" s="50"/>
      <c r="G17" s="50"/>
      <c r="H17" s="50"/>
      <c r="I17" s="50"/>
      <c r="J17" s="50"/>
    </row>
    <row r="18" spans="2:14" ht="30" x14ac:dyDescent="0.25">
      <c r="B18" s="42" t="s">
        <v>59</v>
      </c>
      <c r="C18" s="42"/>
      <c r="D18" s="42"/>
      <c r="E18" s="42"/>
      <c r="F18" s="43"/>
      <c r="G18" s="57" t="s">
        <v>60</v>
      </c>
      <c r="H18" s="13" t="s">
        <v>46</v>
      </c>
      <c r="I18" s="58" t="s">
        <v>61</v>
      </c>
      <c r="J18" s="59"/>
    </row>
    <row r="19" spans="2:14" ht="15" customHeight="1" x14ac:dyDescent="0.25">
      <c r="B19" s="45" t="s">
        <v>62</v>
      </c>
      <c r="C19" s="45"/>
      <c r="D19" s="45"/>
      <c r="E19" s="45"/>
      <c r="F19" s="60"/>
      <c r="G19" s="47"/>
      <c r="H19" s="48">
        <f>IF(G19="SI",I19,0)</f>
        <v>0</v>
      </c>
      <c r="I19" s="61">
        <v>2.5</v>
      </c>
      <c r="J19" s="62"/>
      <c r="K19" s="63"/>
      <c r="L19" s="63">
        <v>1.5</v>
      </c>
      <c r="M19" s="63" t="s">
        <v>63</v>
      </c>
      <c r="N19" s="11"/>
    </row>
    <row r="20" spans="2:14" ht="15" customHeight="1" x14ac:dyDescent="0.25">
      <c r="B20" s="45" t="s">
        <v>64</v>
      </c>
      <c r="C20" s="45"/>
      <c r="D20" s="45"/>
      <c r="E20" s="45"/>
      <c r="F20" s="60"/>
      <c r="G20" s="47"/>
      <c r="H20" s="48">
        <f>G20*0.5</f>
        <v>0</v>
      </c>
      <c r="I20" s="64">
        <v>1.5</v>
      </c>
      <c r="J20" s="65"/>
      <c r="K20" s="63">
        <v>1</v>
      </c>
      <c r="L20" s="63">
        <v>0.5</v>
      </c>
      <c r="M20" s="63" t="s">
        <v>16</v>
      </c>
      <c r="N20" s="11"/>
    </row>
    <row r="21" spans="2:14" ht="15" customHeight="1" x14ac:dyDescent="0.25">
      <c r="B21" s="45" t="s">
        <v>65</v>
      </c>
      <c r="C21" s="45"/>
      <c r="D21" s="45"/>
      <c r="E21" s="45"/>
      <c r="F21" s="60"/>
      <c r="G21" s="47"/>
      <c r="H21" s="48">
        <f>G21*0.25</f>
        <v>0</v>
      </c>
      <c r="I21" s="64">
        <v>0.75</v>
      </c>
      <c r="J21" s="65"/>
      <c r="K21" s="63">
        <v>2</v>
      </c>
      <c r="L21" s="63">
        <v>1</v>
      </c>
      <c r="M21" s="63"/>
      <c r="N21" s="11"/>
    </row>
    <row r="22" spans="2:14" ht="15" customHeight="1" x14ac:dyDescent="0.25">
      <c r="B22" s="45" t="s">
        <v>66</v>
      </c>
      <c r="C22" s="45"/>
      <c r="D22" s="45"/>
      <c r="E22" s="45"/>
      <c r="F22" s="60"/>
      <c r="G22" s="47"/>
      <c r="H22" s="48">
        <f>IF(G22="SI",I22,0)</f>
        <v>0</v>
      </c>
      <c r="I22" s="64">
        <v>0.75</v>
      </c>
      <c r="J22" s="65"/>
      <c r="K22" s="63">
        <v>3</v>
      </c>
      <c r="L22" s="11"/>
      <c r="M22" s="63"/>
      <c r="N22" s="11"/>
    </row>
    <row r="23" spans="2:14" ht="15" customHeight="1" x14ac:dyDescent="0.25">
      <c r="B23" s="45" t="s">
        <v>67</v>
      </c>
      <c r="C23" s="45"/>
      <c r="D23" s="45"/>
      <c r="E23" s="45"/>
      <c r="F23" s="60"/>
      <c r="G23" s="47"/>
      <c r="H23" s="48">
        <f>G23*0.2</f>
        <v>0</v>
      </c>
      <c r="I23" s="64">
        <v>0.5</v>
      </c>
      <c r="J23" s="65"/>
      <c r="K23" s="63">
        <v>4</v>
      </c>
      <c r="L23" s="63"/>
      <c r="M23" s="63"/>
      <c r="N23" s="11"/>
    </row>
    <row r="24" spans="2:14" x14ac:dyDescent="0.25">
      <c r="B24" s="53" t="s">
        <v>68</v>
      </c>
      <c r="C24" s="53"/>
      <c r="D24" s="53"/>
      <c r="E24" s="53"/>
      <c r="F24" s="66"/>
      <c r="G24" s="55"/>
      <c r="H24" s="67">
        <f>SUM(H20:H23)</f>
        <v>0</v>
      </c>
      <c r="I24" s="68">
        <f>SUM(I19:J23)</f>
        <v>6</v>
      </c>
      <c r="J24" s="69"/>
      <c r="K24" s="63">
        <v>5</v>
      </c>
      <c r="L24" s="11"/>
      <c r="M24" s="11"/>
      <c r="N24" s="11"/>
    </row>
    <row r="25" spans="2:14" x14ac:dyDescent="0.25">
      <c r="B25" s="70" t="s">
        <v>69</v>
      </c>
      <c r="C25" s="70"/>
      <c r="D25" s="70"/>
      <c r="E25" s="70"/>
      <c r="F25" s="70"/>
      <c r="G25" s="70"/>
      <c r="H25" s="70"/>
      <c r="I25" s="70"/>
      <c r="J25" s="70"/>
    </row>
    <row r="26" spans="2:14" x14ac:dyDescent="0.25">
      <c r="B26" s="70" t="s">
        <v>70</v>
      </c>
      <c r="C26" s="70"/>
      <c r="D26" s="70"/>
      <c r="E26" s="70"/>
      <c r="F26" s="70"/>
      <c r="G26" s="70"/>
      <c r="H26" s="70"/>
      <c r="I26" s="70"/>
      <c r="J26" s="70"/>
    </row>
  </sheetData>
  <sheetProtection algorithmName="SHA-512" hashValue="+EcSwD/nv5dVDh2XDGuK0jzQqqvQZ9PERARvhCJDbSOb01wcQrNPs9L71yacjhHktaBgao0IZtwmIMvO0aZBeg==" saltValue="E9WWaU1Hl53j8QkaAj9PWQ==" spinCount="100000" sheet="1" objects="1" scenarios="1"/>
  <protectedRanges>
    <protectedRange sqref="C2:F2 C4 E4:F4 G8:G13 G23 G20:G21" name="Rango1_2_3"/>
    <protectedRange sqref="G19 G22" name="Requisitos_1_3"/>
  </protectedRanges>
  <mergeCells count="32">
    <mergeCell ref="B24:E24"/>
    <mergeCell ref="I24:J24"/>
    <mergeCell ref="B21:F21"/>
    <mergeCell ref="I21:J21"/>
    <mergeCell ref="B22:F22"/>
    <mergeCell ref="I22:J22"/>
    <mergeCell ref="B23:F23"/>
    <mergeCell ref="I23:J23"/>
    <mergeCell ref="B18:E18"/>
    <mergeCell ref="I18:J18"/>
    <mergeCell ref="B19:F19"/>
    <mergeCell ref="I19:J19"/>
    <mergeCell ref="B20:F20"/>
    <mergeCell ref="I20:J20"/>
    <mergeCell ref="B10:E10"/>
    <mergeCell ref="B12:E12"/>
    <mergeCell ref="B13:E13"/>
    <mergeCell ref="B14:E14"/>
    <mergeCell ref="B15:E15"/>
    <mergeCell ref="B16:E16"/>
    <mergeCell ref="B6:E6"/>
    <mergeCell ref="G6:H6"/>
    <mergeCell ref="I6:J6"/>
    <mergeCell ref="B7:E7"/>
    <mergeCell ref="B8:E8"/>
    <mergeCell ref="B9:E9"/>
    <mergeCell ref="C2:F2"/>
    <mergeCell ref="G2:H2"/>
    <mergeCell ref="I2:J2"/>
    <mergeCell ref="G3:H4"/>
    <mergeCell ref="I3:J4"/>
    <mergeCell ref="E4:F4"/>
  </mergeCells>
  <dataValidations count="3">
    <dataValidation type="list" allowBlank="1" showInputMessage="1" showErrorMessage="1" sqref="G20:G21" xr:uid="{B5692F3B-5DBD-4A05-942D-0B24D740E4CD}">
      <formula1>$K$20:$K$22</formula1>
    </dataValidation>
    <dataValidation type="list" allowBlank="1" showInputMessage="1" showErrorMessage="1" sqref="G23" xr:uid="{84603B8C-4BF4-4617-915F-FC546C7D8D24}">
      <formula1>$K$20:$K$24</formula1>
    </dataValidation>
    <dataValidation type="list" allowBlank="1" showInputMessage="1" showErrorMessage="1" sqref="G19 G22" xr:uid="{399696C1-0C9F-4A44-8BB9-39989FEBB1EE}">
      <formula1>$M$19:$M$20</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INSTRUCCIONES</vt:lpstr>
      <vt:lpstr>REQUISITOS GGRR</vt:lpstr>
      <vt:lpstr>BAREMACIÓN GGRR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Francisco Javier Hernandez Deniz</dc:creator>
  <cp:lastModifiedBy>Francisco Javier Hernandez Deniz</cp:lastModifiedBy>
  <dcterms:created xsi:type="dcterms:W3CDTF">2026-04-01T08:18:30Z</dcterms:created>
  <dcterms:modified xsi:type="dcterms:W3CDTF">2026-04-01T08:31:40Z</dcterms:modified>
</cp:coreProperties>
</file>