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isilontfe.gsccanarias.com\RHCF\GRH\SELECCION DE PERSONAL\PROCESOS SELECCION DESDE 2016 (ACTUAL)\PROCEDIMIENTO REDUCIDO\6172025 GESTOR DE RECURSOS SUC TFE\"/>
    </mc:Choice>
  </mc:AlternateContent>
  <xr:revisionPtr revIDLastSave="0" documentId="8_{168D7869-760A-46A2-9DBB-117941A3F3CF}" xr6:coauthVersionLast="47" xr6:coauthVersionMax="47" xr10:uidLastSave="{00000000-0000-0000-0000-000000000000}"/>
  <bookViews>
    <workbookView xWindow="-120" yWindow="-120" windowWidth="29040" windowHeight="15840" xr2:uid="{C0E98E94-B022-49AD-BBE1-29CD66340AB6}"/>
  </bookViews>
  <sheets>
    <sheet name="INSTRUCCIONES" sheetId="1" r:id="rId1"/>
    <sheet name="REQUISITOS GGRR" sheetId="3" r:id="rId2"/>
    <sheet name="BAREMACIÓN GGRR" sheetId="2" r:id="rId3"/>
  </sheets>
  <definedNames>
    <definedName name="_Hlk193305707" localSheetId="2">'BAREMACIÓN GGRR'!#REF!</definedName>
    <definedName name="_Hlk199187674" localSheetId="1">'REQUISITOS GGRR'!$B$14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 l="1"/>
  <c r="I13" i="2"/>
  <c r="J23" i="2"/>
  <c r="I23" i="2"/>
  <c r="H21" i="2"/>
  <c r="H20" i="2"/>
  <c r="H12" i="2"/>
  <c r="H9" i="2"/>
  <c r="H10" i="2"/>
  <c r="H11" i="2"/>
  <c r="H8" i="2"/>
  <c r="H16" i="2" l="1"/>
  <c r="H18" i="2" l="1"/>
  <c r="H17" i="2"/>
  <c r="H19" i="2" l="1"/>
  <c r="H22" i="2"/>
  <c r="H23" i="2" l="1"/>
  <c r="H13" i="2"/>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<sst xmlns="http://schemas.openxmlformats.org/spreadsheetml/2006/main" count="67" uniqueCount="65">
  <si>
    <t>INSTRUCCIONES</t>
  </si>
  <si>
    <t>CRITERIOS DE VALORACIÓN</t>
  </si>
  <si>
    <t>≥*</t>
  </si>
  <si>
    <t>&lt;**</t>
  </si>
  <si>
    <t>NOMBRE Y APELLIDOS:</t>
  </si>
  <si>
    <t>DNI:</t>
  </si>
  <si>
    <t>FECHA:</t>
  </si>
  <si>
    <t>PUNTUACIÓN MÁX.</t>
  </si>
  <si>
    <t>PUNTUACIÓN TOTAL</t>
  </si>
  <si>
    <t>AÑOS</t>
  </si>
  <si>
    <t>PUNTOS</t>
  </si>
  <si>
    <t>ORDEN LISTA</t>
  </si>
  <si>
    <t>SÍ</t>
  </si>
  <si>
    <t>NO</t>
  </si>
  <si>
    <t>BAREMACIÓN</t>
  </si>
  <si>
    <t>Experiencia (máx. 12 puntos)</t>
  </si>
  <si>
    <t>Formación (máx. 8 puntos)</t>
  </si>
  <si>
    <t>Disponibilidad de incorporación inmediata</t>
  </si>
  <si>
    <t>Disponibilidad para trabajar en turnos rotativos, incluyendo noches, fines de semana y festivos.</t>
  </si>
  <si>
    <r>
      <t>1.-</t>
    </r>
    <r>
      <rPr>
        <b/>
        <sz val="11"/>
        <color rgb="FF000000"/>
        <rFont val="Franklin Gothic Book"/>
        <family val="2"/>
        <scheme val="minor"/>
      </rPr>
      <t>      Titulación/Nivel formativo mínimo requerido:</t>
    </r>
  </si>
  <si>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</si>
  <si>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</si>
  <si>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</si>
  <si>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</si>
  <si>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</si>
  <si>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</si>
  <si>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P. Máx.</t>
  </si>
  <si>
    <t>P. Unidad</t>
  </si>
  <si>
    <r>
      <t xml:space="preserve">SE HAN DE CUMPLIMENTAR LAS DOS HOJAS SIGUIENTES DEL PRESENTE ARCHIVO:  </t>
    </r>
    <r>
      <rPr>
        <b/>
        <sz val="12"/>
        <color rgb="FFFF0000"/>
        <rFont val="Franklin Gothic Medium"/>
        <family val="2"/>
        <scheme val="major"/>
      </rPr>
      <t>REQUISITOS Y BAREMACIÓN</t>
    </r>
  </si>
  <si>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</si>
  <si>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</si>
  <si>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</si>
  <si>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</si>
  <si>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</si>
  <si>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</si>
  <si>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EXPERIENCIA: En las celdas en blanco, hay que indicar si se cumple con el criterio y en qué grado, indicando los años y los meses, redondeando con un único decimal.</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</si>
  <si>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</si>
  <si>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</si>
  <si>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</si>
  <si>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</si>
  <si>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</si>
  <si>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</si>
  <si>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</si>
  <si>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</si>
  <si>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</si>
  <si>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r>
      <t xml:space="preserve">AUTOBAREMACIÓN DE MÉRITOS,
MEDIANTE PROCEDIMIENTO REDUCIDO, 
PARA LA COBERTURA TEMPORAL DEL PUESTO DE 
</t>
    </r>
    <r>
      <rPr>
        <b/>
        <u/>
        <sz val="15"/>
        <color theme="3"/>
        <rFont val="Franklin Gothic Book"/>
        <family val="2"/>
        <scheme val="minor"/>
      </rPr>
      <t>GESTOR/A DE RECURSOS</t>
    </r>
    <r>
      <rPr>
        <b/>
        <sz val="15"/>
        <color theme="3"/>
        <rFont val="Franklin Gothic Book"/>
        <family val="2"/>
        <scheme val="minor"/>
      </rPr>
      <t>.</t>
    </r>
  </si>
  <si>
    <t>Técnico en Emergencias Sanitarias</t>
  </si>
  <si>
    <t>Haber desempeñado, al menos 6 meses, el puesto o categoría de Técnico en Emergencias Sanitarias.</t>
  </si>
  <si>
    <r>
      <t>4.-</t>
    </r>
    <r>
      <rPr>
        <b/>
        <sz val="11"/>
        <color rgb="FF000000"/>
        <rFont val="Franklin Gothic Book"/>
        <family val="2"/>
        <scheme val="minor"/>
      </rPr>
      <t>      Otros:</t>
    </r>
  </si>
  <si>
    <t>Poseer el permiso de conducción tipo B</t>
  </si>
  <si>
    <t>Poder obtener Certificado de Antecedentes Penales</t>
  </si>
  <si>
    <t>Poder obtener el Certificado negativo de delitos de naturaleza sexual</t>
  </si>
  <si>
    <t>Experiencia profesional de 2 años o más en el puesto de Gestor de Recursos SUC-GSC</t>
  </si>
  <si>
    <t>Experiencia profesional de 2 años o más dentro de GSC, como Gestor de Recursos del CECOES 112 en GSC</t>
  </si>
  <si>
    <t xml:space="preserve">Experiencia profesional de 2 años o más en el puesto de Gestor de Recursos en un Servicio de urgencias nacional </t>
  </si>
  <si>
    <t>Experiencia profesional de 4 años o más como Técnico en Emergencias Sanitarias (no en GSC, no en SEM)</t>
  </si>
  <si>
    <t>Experiencia de 5 años en adelante en tareas de voluntariado en emergencias sanitarias</t>
  </si>
  <si>
    <t>Titulación superior relacionada con emergencias sanitarias</t>
  </si>
  <si>
    <t>Otras titulaciones técnicas relacionados con emergencias sanitarias (0,5 puntos por cada una hasta un máximo de 1,5 puntos)</t>
  </si>
  <si>
    <t>Otras titulaciones técnicas relacionadas con sanidad (no de emergencias) (0,5 puntos por cada una hasta un máximo de 1,5 puntos)</t>
  </si>
  <si>
    <t>Soporte Vital Básico y DESA (acreditado por AHA, ERC, SEMCyUC, ESSSCAN,…)</t>
  </si>
  <si>
    <t>Idiomas nivel mínimo B2 (0,5 por cada idioma hasta un máximo de 1)</t>
  </si>
  <si>
    <t>Curso de ofimática (Word, Excel, etc.) de mínimo 50 horas</t>
  </si>
  <si>
    <t>Mecanografía avanzada (+60 PPM) acreditada</t>
  </si>
  <si>
    <t>UNA VEZ CUMPLIMENTADO, SE DEBE ADJUNTAR ESTE ARCHIVO EXCEL A LA PRESENTACIÓN 
DE SU CANDIDATURA SEGÚN LAS INSTRUCCIONES DE LAS BASES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</si>
</sst>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b/>
      <u/>
      <sz val="15"/>
      <color theme="3"/>
      <name val="Franklin Gothic Book"/>
      <family val="2"/>
      <scheme val="minor"/>
    </font>
    <font>
      <i/>
      <sz val="11"/>
      <color theme="2" tint="0.79998168889431442"/>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1">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0" borderId="1" xfId="0" applyFont="1" applyBorder="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0" fillId="0" borderId="1" xfId="0" applyBorder="1" applyAlignment="1">
      <alignment horizontal="center" vertical="center"/>
    </xf>
    <xf numFmtId="0" fontId="11" fillId="0" borderId="0" xfId="0" applyFont="1" applyAlignment="1">
      <alignment horizontal="center" vertical="center" wrapText="1"/>
    </xf>
    <xf numFmtId="0" fontId="2" fillId="0" borderId="1" xfId="0" applyFont="1" applyBorder="1" applyAlignment="1">
      <alignment horizontal="left" vertical="center"/>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7" fillId="5" borderId="0" xfId="0" applyFont="1" applyFill="1" applyAlignment="1">
      <alignment vertical="center" wrapText="1"/>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0" fillId="6" borderId="0" xfId="0" applyFill="1" applyAlignment="1">
      <alignment vertical="center" wrapText="1"/>
    </xf>
    <xf numFmtId="0" fontId="0" fillId="6" borderId="5" xfId="0" applyFill="1" applyBorder="1" applyAlignment="1">
      <alignment vertical="center" wrapText="1"/>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7" fillId="5" borderId="0" xfId="0" applyFont="1" applyFill="1" applyAlignment="1">
      <alignmen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4" borderId="0" xfId="0" applyFont="1" applyFill="1" applyAlignment="1">
      <alignment vertical="center"/>
    </xf>
    <xf numFmtId="0" fontId="2" fillId="2" borderId="0" xfId="0" applyFont="1" applyFill="1" applyAlignment="1">
      <alignment vertical="center"/>
    </xf>
    <xf numFmtId="0" fontId="15" fillId="6" borderId="5"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zoomScaleNormal="100" workbookViewId="0">
      <selection activeCell="B12" sqref="B12:C12"/>
    </sheetView>
  </sheetViews>
  <sheetFormatPr baseColWidth="10" defaultRowHeight="15.75" x14ac:dyDescent="0.3"/>
  <cols>
    <col min="1" max="1" width="3.21875" customWidth="1"/>
    <col min="2" max="2" width="30.21875" customWidth="1"/>
    <col min="3" max="3" width="66.88671875" customWidth="1"/>
  </cols>
  <sheetData>
    <row r="2" spans="2:3" ht="91.9" customHeight="1" x14ac:dyDescent="0.3">
      <c r="B2" t="e" vm="1">
        <v>#VALUE!</v>
      </c>
      <c r="C2" s="22" t="s">
        <v>45</v>
      </c>
    </row>
    <row r="4" spans="2:3" ht="27" customHeight="1" x14ac:dyDescent="0.3">
      <c r="B4" s="28" t="s">
        <v>0</v>
      </c>
      <c r="C4" s="28"/>
    </row>
    <row r="6" spans="2:3" ht="16.5" x14ac:dyDescent="0.3">
      <c r="B6" s="30" t="s">
        <v>28</v>
      </c>
      <c r="C6" s="30"/>
    </row>
    <row r="8" spans="2:3" ht="45.6" customHeight="1" x14ac:dyDescent="0.3">
      <c r="B8" s="29" t="s">
        <v>32</v>
      </c>
      <c r="C8" s="29"/>
    </row>
    <row r="9" spans="2:3" ht="45.6" customHeight="1" x14ac:dyDescent="0.3">
      <c r="B9" s="29" t="s">
        <v>41</v>
      </c>
      <c r="C9" s="29"/>
    </row>
    <row r="10" spans="2:3" ht="16.899999999999999" customHeight="1" x14ac:dyDescent="0.3"/>
    <row r="11" spans="2:3" s="3" customFormat="1" ht="25.15" customHeight="1" x14ac:dyDescent="0.3">
      <c r="B11" s="32" t="s">
        <v>33</v>
      </c>
      <c r="C11" s="32"/>
    </row>
    <row r="12" spans="2:3" s="3" customFormat="1" ht="25.15" customHeight="1" x14ac:dyDescent="0.3">
      <c r="B12" s="32" t="s">
        <v>34</v>
      </c>
      <c r="C12" s="32"/>
    </row>
    <row r="13" spans="2:3" s="3" customFormat="1" ht="45.6" customHeight="1" x14ac:dyDescent="0.3">
      <c r="B13" s="29" t="s">
        <v>35</v>
      </c>
      <c r="C13" s="29"/>
    </row>
    <row r="14" spans="2:3" s="3" customFormat="1" ht="45.6" customHeight="1" x14ac:dyDescent="0.3">
      <c r="B14" s="29" t="s">
        <v>31</v>
      </c>
      <c r="C14" s="29"/>
    </row>
    <row r="15" spans="2:3" s="3" customFormat="1" ht="25.15" customHeight="1" x14ac:dyDescent="0.3">
      <c r="B15" s="32" t="s">
        <v>36</v>
      </c>
      <c r="C15" s="32"/>
    </row>
    <row r="16" spans="2:3" s="3" customFormat="1" ht="25.15" customHeight="1" x14ac:dyDescent="0.3">
      <c r="B16" s="32" t="s">
        <v>37</v>
      </c>
      <c r="C16" s="32"/>
    </row>
    <row r="17" spans="2:3" s="3" customFormat="1" ht="25.15" customHeight="1" x14ac:dyDescent="0.3">
      <c r="B17" s="32" t="s">
        <v>38</v>
      </c>
      <c r="C17" s="32"/>
    </row>
    <row r="18" spans="2:3" s="3" customFormat="1" ht="25.15" customHeight="1" x14ac:dyDescent="0.3">
      <c r="B18" s="32" t="s">
        <v>39</v>
      </c>
      <c r="C18" s="32"/>
    </row>
    <row r="19" spans="2:3" s="3" customFormat="1" ht="25.15" customHeight="1" x14ac:dyDescent="0.3">
      <c r="B19" s="32" t="s">
        <v>40</v>
      </c>
      <c r="C19" s="32"/>
    </row>
    <row r="20" spans="2:3" ht="6" customHeight="1" x14ac:dyDescent="0.3">
      <c r="B20" s="4"/>
      <c r="C20" s="5"/>
    </row>
    <row r="21" spans="2:3" ht="11.45" customHeight="1" x14ac:dyDescent="0.3">
      <c r="B21" s="1"/>
    </row>
    <row r="22" spans="2:3" ht="31.15" customHeight="1" x14ac:dyDescent="0.3">
      <c r="B22" s="31" t="s">
        <v>64</v>
      </c>
      <c r="C22" s="31"/>
    </row>
  </sheetData>
  <sheetProtection algorithmName="SHA-512" hashValue="NU2K/yAikRkOy3c2ZEYVppcRrNcNKJpfm5lQemCATlWBVjZGULokIpHOPaZyqcsfbPCSb1a+6KVkhIjdZxT/zQ==" saltValue="/wINIiQSOjMnXb/Tu0STRg==" spinCount="100000" sheet="1" objects="1" scenario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0"/>
  <sheetViews>
    <sheetView showGridLines="0" workbookViewId="0">
      <selection activeCell="E23" sqref="E23"/>
    </sheetView>
  </sheetViews>
  <sheetFormatPr baseColWidth="10" defaultColWidth="8.44140625" defaultRowHeight="15.75" x14ac:dyDescent="0.3"/>
  <cols>
    <col min="1" max="1" width="2.77734375" customWidth="1"/>
    <col min="2" max="2" width="54.77734375" customWidth="1"/>
    <col min="3" max="3" width="3.88671875" customWidth="1"/>
    <col min="4" max="4" width="12.6640625" bestFit="1" customWidth="1"/>
    <col min="5" max="5" width="32.5546875" customWidth="1"/>
  </cols>
  <sheetData>
    <row r="1" spans="1:5" x14ac:dyDescent="0.3">
      <c r="A1" s="16" t="s">
        <v>12</v>
      </c>
    </row>
    <row r="2" spans="1:5" x14ac:dyDescent="0.3">
      <c r="A2" s="16" t="s">
        <v>13</v>
      </c>
      <c r="B2" s="34" t="s">
        <v>43</v>
      </c>
      <c r="C2" s="34"/>
      <c r="D2" s="10" t="s">
        <v>22</v>
      </c>
      <c r="E2" s="10" t="s">
        <v>23</v>
      </c>
    </row>
    <row r="3" spans="1:5" x14ac:dyDescent="0.3">
      <c r="B3" s="18"/>
    </row>
    <row r="4" spans="1:5" x14ac:dyDescent="0.3">
      <c r="B4" s="35" t="s">
        <v>19</v>
      </c>
      <c r="C4" s="35"/>
      <c r="D4" s="35"/>
      <c r="E4" s="35"/>
    </row>
    <row r="5" spans="1:5" x14ac:dyDescent="0.3">
      <c r="B5" s="19" t="s">
        <v>46</v>
      </c>
      <c r="D5" s="7"/>
      <c r="E5" s="21"/>
    </row>
    <row r="6" spans="1:5" x14ac:dyDescent="0.3">
      <c r="B6" s="19"/>
      <c r="D6" s="17"/>
      <c r="E6" s="17"/>
    </row>
    <row r="7" spans="1:5" x14ac:dyDescent="0.3">
      <c r="B7" s="35" t="s">
        <v>20</v>
      </c>
      <c r="C7" s="35"/>
      <c r="D7" s="35"/>
      <c r="E7" s="35"/>
    </row>
    <row r="8" spans="1:5" ht="31.5" x14ac:dyDescent="0.3">
      <c r="B8" s="19" t="s">
        <v>47</v>
      </c>
      <c r="D8" s="7"/>
      <c r="E8" s="21"/>
    </row>
    <row r="9" spans="1:5" x14ac:dyDescent="0.3">
      <c r="B9" s="19"/>
    </row>
    <row r="10" spans="1:5" x14ac:dyDescent="0.3">
      <c r="B10" s="35" t="s">
        <v>21</v>
      </c>
      <c r="C10" s="35"/>
      <c r="D10" s="35"/>
      <c r="E10" s="35"/>
    </row>
    <row r="11" spans="1:5" x14ac:dyDescent="0.3">
      <c r="B11" s="19" t="s">
        <v>17</v>
      </c>
      <c r="D11" s="7"/>
      <c r="E11" s="21" t="s">
        <v>44</v>
      </c>
    </row>
    <row r="12" spans="1:5" ht="31.5" x14ac:dyDescent="0.3">
      <c r="B12" s="19" t="s">
        <v>18</v>
      </c>
      <c r="D12" s="7"/>
      <c r="E12" s="21" t="s">
        <v>44</v>
      </c>
    </row>
    <row r="13" spans="1:5" x14ac:dyDescent="0.3">
      <c r="B13" s="19"/>
    </row>
    <row r="14" spans="1:5" x14ac:dyDescent="0.3">
      <c r="B14" s="35" t="s">
        <v>48</v>
      </c>
      <c r="C14" s="35"/>
      <c r="D14" s="35"/>
      <c r="E14" s="35"/>
    </row>
    <row r="15" spans="1:5" x14ac:dyDescent="0.3">
      <c r="B15" s="19" t="s">
        <v>51</v>
      </c>
      <c r="D15" s="7"/>
      <c r="E15" s="21"/>
    </row>
    <row r="16" spans="1:5" x14ac:dyDescent="0.3">
      <c r="B16" s="19" t="s">
        <v>50</v>
      </c>
      <c r="D16" s="7"/>
      <c r="E16" s="21"/>
    </row>
    <row r="17" spans="2:5" x14ac:dyDescent="0.3">
      <c r="B17" s="19" t="s">
        <v>49</v>
      </c>
      <c r="D17" s="7"/>
      <c r="E17" s="21"/>
    </row>
    <row r="19" spans="2:5" x14ac:dyDescent="0.3">
      <c r="B19" s="33" t="s">
        <v>24</v>
      </c>
      <c r="C19" s="33"/>
      <c r="D19" s="33"/>
      <c r="E19" s="33"/>
    </row>
    <row r="20" spans="2:5" x14ac:dyDescent="0.3">
      <c r="B20" s="33" t="s">
        <v>42</v>
      </c>
      <c r="C20" s="33"/>
      <c r="D20" s="33"/>
      <c r="E20" s="33"/>
    </row>
  </sheetData>
  <sheetProtection algorithmName="SHA-512" hashValue="D3z+qUQ7nuk2xsdxM1CR25c8TZHSqa5nEf5u6WGmbkNIkz1AEXioq9ZfIFgfL7Y+LjmdCnl6o6ha/5+f4dliog==" saltValue="krKvtmM+1K9n19FQ0Oy+wA==" spinCount="100000" sheet="1" objects="1" scenarios="1"/>
  <protectedRanges>
    <protectedRange sqref="D5:E5 D8:E8 D11:E12 D15:E17" name="Requisitos"/>
  </protectedRanges>
  <mergeCells count="7">
    <mergeCell ref="B19:E19"/>
    <mergeCell ref="B20:E20"/>
    <mergeCell ref="B2:C2"/>
    <mergeCell ref="B4:E4"/>
    <mergeCell ref="B7:E7"/>
    <mergeCell ref="B10:E10"/>
    <mergeCell ref="B14:E14"/>
  </mergeCells>
  <dataValidations count="2">
    <dataValidation type="list" allowBlank="1" showInputMessage="1" showErrorMessage="1" sqref="D6" xr:uid="{2FE75F01-61A3-49E4-9CD9-824ABEDE6910}">
      <formula1>#REF!</formula1>
    </dataValidation>
    <dataValidation type="list" allowBlank="1" showInputMessage="1" showErrorMessage="1" sqref="D5 D8 D11:D12 D15:D17"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3"/>
  <sheetViews>
    <sheetView showGridLines="0" workbookViewId="0">
      <selection activeCell="G16" sqref="G16"/>
    </sheetView>
  </sheetViews>
  <sheetFormatPr baseColWidth="10" defaultRowHeight="15.75" x14ac:dyDescent="0.3"/>
  <cols>
    <col min="1" max="1" width="2.5546875" customWidth="1"/>
    <col min="2" max="2" width="19.6640625" customWidth="1"/>
    <col min="3" max="3" width="24.6640625" customWidth="1"/>
    <col min="4" max="4" width="19.6640625" customWidth="1"/>
    <col min="5" max="5" width="28.33203125" customWidth="1"/>
    <col min="6" max="6" width="2.6640625" customWidth="1"/>
    <col min="7" max="10" width="8.6640625" customWidth="1"/>
    <col min="11" max="11" width="6.5546875" customWidth="1"/>
  </cols>
  <sheetData>
    <row r="1" spans="2:12" x14ac:dyDescent="0.3">
      <c r="K1" s="20">
        <v>0</v>
      </c>
    </row>
    <row r="2" spans="2:12" ht="21" customHeight="1" x14ac:dyDescent="0.3">
      <c r="B2" s="9" t="s">
        <v>4</v>
      </c>
      <c r="C2" s="45"/>
      <c r="D2" s="46"/>
      <c r="E2" s="46"/>
      <c r="F2" s="47"/>
      <c r="G2" s="41" t="s">
        <v>11</v>
      </c>
      <c r="H2" s="41"/>
      <c r="I2" s="38" t="s">
        <v>8</v>
      </c>
      <c r="J2" s="38"/>
      <c r="K2" s="20">
        <v>1</v>
      </c>
    </row>
    <row r="3" spans="2:12" x14ac:dyDescent="0.3">
      <c r="B3" s="3"/>
      <c r="C3" s="3"/>
      <c r="D3" s="3"/>
      <c r="E3" s="3"/>
      <c r="F3" s="3"/>
      <c r="G3" s="42"/>
      <c r="H3" s="42"/>
      <c r="I3" s="39">
        <f>H13+H23</f>
        <v>0</v>
      </c>
      <c r="J3" s="39"/>
      <c r="K3" s="20">
        <v>2</v>
      </c>
    </row>
    <row r="4" spans="2:12" ht="21" customHeight="1" x14ac:dyDescent="0.3">
      <c r="B4" s="9" t="s">
        <v>5</v>
      </c>
      <c r="C4" s="23"/>
      <c r="D4" s="9" t="s">
        <v>6</v>
      </c>
      <c r="E4" s="45"/>
      <c r="F4" s="47"/>
      <c r="G4" s="43"/>
      <c r="H4" s="43"/>
      <c r="I4" s="40"/>
      <c r="J4" s="40"/>
      <c r="K4" s="20">
        <v>3</v>
      </c>
    </row>
    <row r="5" spans="2:12" ht="21" customHeight="1" x14ac:dyDescent="0.3">
      <c r="K5" s="20">
        <v>4</v>
      </c>
    </row>
    <row r="6" spans="2:12" ht="21" customHeight="1" x14ac:dyDescent="0.3">
      <c r="B6" s="49" t="s">
        <v>1</v>
      </c>
      <c r="C6" s="49"/>
      <c r="D6" s="49"/>
      <c r="E6" s="49"/>
      <c r="F6" s="25"/>
      <c r="G6" s="41" t="s">
        <v>14</v>
      </c>
      <c r="H6" s="41"/>
      <c r="I6" s="34" t="s">
        <v>7</v>
      </c>
      <c r="J6" s="34"/>
    </row>
    <row r="7" spans="2:12" ht="21" customHeight="1" x14ac:dyDescent="0.3">
      <c r="B7" s="48" t="s">
        <v>15</v>
      </c>
      <c r="C7" s="48"/>
      <c r="D7" s="48"/>
      <c r="E7" s="48"/>
      <c r="F7" s="26"/>
      <c r="G7" s="10" t="s">
        <v>9</v>
      </c>
      <c r="H7" s="10" t="s">
        <v>10</v>
      </c>
      <c r="I7" s="6" t="s">
        <v>2</v>
      </c>
      <c r="J7" s="6" t="s">
        <v>3</v>
      </c>
    </row>
    <row r="8" spans="2:12" s="2" customFormat="1" ht="21" customHeight="1" x14ac:dyDescent="0.3">
      <c r="B8" s="36" t="s">
        <v>52</v>
      </c>
      <c r="C8" s="36"/>
      <c r="D8" s="36"/>
      <c r="E8" s="36"/>
      <c r="F8" s="50">
        <v>2</v>
      </c>
      <c r="G8" s="7">
        <v>0</v>
      </c>
      <c r="H8" s="11">
        <f>IF(G8&gt;=F8,I8,IF(G8&gt;F8/2-0.1,J8,0))</f>
        <v>0</v>
      </c>
      <c r="I8" s="12">
        <v>4</v>
      </c>
      <c r="J8" s="12">
        <v>2</v>
      </c>
    </row>
    <row r="9" spans="2:12" s="2" customFormat="1" ht="21" customHeight="1" x14ac:dyDescent="0.3">
      <c r="B9" s="36" t="s">
        <v>53</v>
      </c>
      <c r="C9" s="36"/>
      <c r="D9" s="36"/>
      <c r="E9" s="36"/>
      <c r="F9" s="50">
        <v>2</v>
      </c>
      <c r="G9" s="7">
        <v>0</v>
      </c>
      <c r="H9" s="11">
        <f t="shared" ref="H9:H11" si="0">IF(G9&gt;=F9,I9,IF(G9&gt;F9/2-0.1,J9,0))</f>
        <v>0</v>
      </c>
      <c r="I9" s="12">
        <v>3</v>
      </c>
      <c r="J9" s="12">
        <v>1.5</v>
      </c>
    </row>
    <row r="10" spans="2:12" s="2" customFormat="1" ht="21" customHeight="1" x14ac:dyDescent="0.3">
      <c r="B10" s="36" t="s">
        <v>54</v>
      </c>
      <c r="C10" s="36"/>
      <c r="D10" s="36"/>
      <c r="E10" s="36"/>
      <c r="F10" s="50">
        <v>2</v>
      </c>
      <c r="G10" s="7">
        <v>0</v>
      </c>
      <c r="H10" s="11">
        <f t="shared" si="0"/>
        <v>0</v>
      </c>
      <c r="I10" s="12">
        <v>2</v>
      </c>
      <c r="J10" s="12">
        <v>1</v>
      </c>
    </row>
    <row r="11" spans="2:12" s="2" customFormat="1" ht="21" customHeight="1" x14ac:dyDescent="0.3">
      <c r="B11" s="36" t="s">
        <v>55</v>
      </c>
      <c r="C11" s="36"/>
      <c r="D11" s="36"/>
      <c r="E11" s="36"/>
      <c r="F11" s="50">
        <v>4</v>
      </c>
      <c r="G11" s="7">
        <v>0</v>
      </c>
      <c r="H11" s="11">
        <f t="shared" si="0"/>
        <v>0</v>
      </c>
      <c r="I11" s="12">
        <v>2</v>
      </c>
      <c r="J11" s="12">
        <v>1</v>
      </c>
    </row>
    <row r="12" spans="2:12" s="2" customFormat="1" ht="21" customHeight="1" x14ac:dyDescent="0.3">
      <c r="B12" s="36" t="s">
        <v>56</v>
      </c>
      <c r="C12" s="36"/>
      <c r="D12" s="36"/>
      <c r="E12" s="36"/>
      <c r="F12" s="50">
        <v>5</v>
      </c>
      <c r="G12" s="7">
        <v>0</v>
      </c>
      <c r="H12" s="11">
        <f>IF(G12&gt;=F12,I12,IF(G12&gt;F12/2-0.1,J12,0))</f>
        <v>0</v>
      </c>
      <c r="I12" s="12">
        <v>1</v>
      </c>
      <c r="J12" s="12">
        <v>0.5</v>
      </c>
    </row>
    <row r="13" spans="2:12" ht="30.6" customHeight="1" x14ac:dyDescent="0.3">
      <c r="B13" s="44" t="s">
        <v>25</v>
      </c>
      <c r="C13" s="44"/>
      <c r="D13" s="44"/>
      <c r="E13" s="44"/>
      <c r="F13" s="27"/>
      <c r="G13" s="14"/>
      <c r="H13" s="8">
        <f>SUM(H8:H12)</f>
        <v>0</v>
      </c>
      <c r="I13" s="13">
        <f>SUM(I8:I12)</f>
        <v>12</v>
      </c>
      <c r="J13" s="13">
        <f>SUM(J8:J12)</f>
        <v>6</v>
      </c>
      <c r="L13" s="2"/>
    </row>
    <row r="14" spans="2:12" x14ac:dyDescent="0.3">
      <c r="B14" s="2"/>
      <c r="C14" s="2"/>
      <c r="D14" s="2"/>
      <c r="E14" s="2"/>
      <c r="F14" s="2"/>
      <c r="G14" s="2"/>
      <c r="H14" s="2"/>
      <c r="I14" s="2"/>
      <c r="J14" s="2"/>
    </row>
    <row r="15" spans="2:12" ht="18" customHeight="1" x14ac:dyDescent="0.3">
      <c r="B15" s="48" t="s">
        <v>16</v>
      </c>
      <c r="C15" s="48"/>
      <c r="D15" s="48"/>
      <c r="E15" s="48"/>
      <c r="F15" s="26"/>
      <c r="G15" s="10" t="s">
        <v>29</v>
      </c>
      <c r="H15" s="10" t="s">
        <v>10</v>
      </c>
      <c r="I15" s="6" t="s">
        <v>26</v>
      </c>
      <c r="J15" s="6" t="s">
        <v>27</v>
      </c>
    </row>
    <row r="16" spans="2:12" ht="21" customHeight="1" x14ac:dyDescent="0.3">
      <c r="B16" s="36" t="s">
        <v>57</v>
      </c>
      <c r="C16" s="36"/>
      <c r="D16" s="36"/>
      <c r="E16" s="36"/>
      <c r="F16" s="37"/>
      <c r="G16" s="7">
        <v>0</v>
      </c>
      <c r="H16" s="11">
        <f>IF(G16*J16&gt;I16,I16,G16*J16)</f>
        <v>0</v>
      </c>
      <c r="I16" s="15">
        <v>2</v>
      </c>
      <c r="J16" s="15">
        <v>2</v>
      </c>
    </row>
    <row r="17" spans="2:10" ht="21" customHeight="1" x14ac:dyDescent="0.3">
      <c r="B17" s="36" t="s">
        <v>58</v>
      </c>
      <c r="C17" s="36"/>
      <c r="D17" s="36"/>
      <c r="E17" s="36"/>
      <c r="F17" s="37"/>
      <c r="G17" s="7">
        <v>0</v>
      </c>
      <c r="H17" s="11">
        <f>IF(G17*J17&gt;I17,I17,G17*J17)</f>
        <v>0</v>
      </c>
      <c r="I17" s="15">
        <v>1.5</v>
      </c>
      <c r="J17" s="15">
        <v>0.5</v>
      </c>
    </row>
    <row r="18" spans="2:10" ht="21" customHeight="1" x14ac:dyDescent="0.3">
      <c r="B18" s="36" t="s">
        <v>59</v>
      </c>
      <c r="C18" s="36"/>
      <c r="D18" s="36"/>
      <c r="E18" s="36"/>
      <c r="F18" s="37"/>
      <c r="G18" s="7">
        <v>0</v>
      </c>
      <c r="H18" s="11">
        <f>IF(G18*J18&gt;I18,I18,G18*J18)</f>
        <v>0</v>
      </c>
      <c r="I18" s="15">
        <v>1.5</v>
      </c>
      <c r="J18" s="15">
        <v>0.5</v>
      </c>
    </row>
    <row r="19" spans="2:10" ht="21" customHeight="1" x14ac:dyDescent="0.3">
      <c r="B19" s="36" t="s">
        <v>60</v>
      </c>
      <c r="C19" s="36"/>
      <c r="D19" s="36"/>
      <c r="E19" s="36"/>
      <c r="F19" s="37"/>
      <c r="G19" s="7">
        <v>0</v>
      </c>
      <c r="H19" s="11">
        <f>IF(G19*J19&gt;I19,I19,G19*J19)</f>
        <v>0</v>
      </c>
      <c r="I19" s="15">
        <v>1</v>
      </c>
      <c r="J19" s="15">
        <v>1</v>
      </c>
    </row>
    <row r="20" spans="2:10" ht="21" customHeight="1" x14ac:dyDescent="0.3">
      <c r="B20" s="36" t="s">
        <v>61</v>
      </c>
      <c r="C20" s="36"/>
      <c r="D20" s="36"/>
      <c r="E20" s="36"/>
      <c r="F20" s="37"/>
      <c r="G20" s="7">
        <v>0</v>
      </c>
      <c r="H20" s="11">
        <f t="shared" ref="H20:H21" si="1">IF(G20*J20&gt;I20,I20,G20*J20)</f>
        <v>0</v>
      </c>
      <c r="I20" s="15">
        <v>1</v>
      </c>
      <c r="J20" s="15">
        <v>0.5</v>
      </c>
    </row>
    <row r="21" spans="2:10" ht="21" customHeight="1" x14ac:dyDescent="0.3">
      <c r="B21" s="36" t="s">
        <v>62</v>
      </c>
      <c r="C21" s="36"/>
      <c r="D21" s="36"/>
      <c r="E21" s="36"/>
      <c r="F21" s="37"/>
      <c r="G21" s="7">
        <v>0</v>
      </c>
      <c r="H21" s="11">
        <f t="shared" si="1"/>
        <v>0</v>
      </c>
      <c r="I21" s="15">
        <v>0.5</v>
      </c>
      <c r="J21" s="15">
        <v>0.5</v>
      </c>
    </row>
    <row r="22" spans="2:10" ht="21" customHeight="1" x14ac:dyDescent="0.3">
      <c r="B22" s="36" t="s">
        <v>63</v>
      </c>
      <c r="C22" s="36"/>
      <c r="D22" s="36"/>
      <c r="E22" s="36"/>
      <c r="F22" s="37"/>
      <c r="G22" s="7">
        <v>0</v>
      </c>
      <c r="H22" s="11">
        <f>IF(G22*J22&gt;I22,I22,G22*J22)</f>
        <v>0</v>
      </c>
      <c r="I22" s="15">
        <v>0.5</v>
      </c>
      <c r="J22" s="15">
        <v>0.5</v>
      </c>
    </row>
    <row r="23" spans="2:10" ht="21" customHeight="1" x14ac:dyDescent="0.3">
      <c r="B23" s="44" t="s">
        <v>30</v>
      </c>
      <c r="C23" s="44"/>
      <c r="D23" s="44"/>
      <c r="E23" s="44"/>
      <c r="F23" s="24"/>
      <c r="G23" s="14"/>
      <c r="H23" s="8">
        <f>SUM(H16:H22)</f>
        <v>0</v>
      </c>
      <c r="I23" s="8">
        <f>SUM(I16:I22)</f>
        <v>8</v>
      </c>
      <c r="J23" s="8">
        <f>SUM(J16:J22)</f>
        <v>5.5</v>
      </c>
    </row>
  </sheetData>
  <sheetProtection algorithmName="SHA-512" hashValue="rEnspD8aN0+tnqxB6QLCBIBbG2Y4JUxjoGFHlqOARYC4+eq/6DOCLmdakcSfSLVnbdNdae6qv7QDKUlrDEjWUw==" saltValue="MUaXDFXte9O13eiQKSeBdA==" spinCount="100000" sheet="1" objects="1" scenarios="1"/>
  <protectedRanges>
    <protectedRange sqref="C2:F2 C4 E4:F4 G8:G12 G16:G22" name="Rango1"/>
  </protectedRanges>
  <mergeCells count="25">
    <mergeCell ref="B23:E23"/>
    <mergeCell ref="C2:F2"/>
    <mergeCell ref="E4:F4"/>
    <mergeCell ref="B17:F17"/>
    <mergeCell ref="B18:F18"/>
    <mergeCell ref="B19:F19"/>
    <mergeCell ref="B22:F22"/>
    <mergeCell ref="B7:E7"/>
    <mergeCell ref="B6:E6"/>
    <mergeCell ref="B15:E15"/>
    <mergeCell ref="B16:F16"/>
    <mergeCell ref="B13:E13"/>
    <mergeCell ref="B8:E8"/>
    <mergeCell ref="B9:E9"/>
    <mergeCell ref="B10:E10"/>
    <mergeCell ref="B12:E12"/>
    <mergeCell ref="B11:E11"/>
    <mergeCell ref="B20:F20"/>
    <mergeCell ref="B21:F21"/>
    <mergeCell ref="I2:J2"/>
    <mergeCell ref="I3:J4"/>
    <mergeCell ref="G6:H6"/>
    <mergeCell ref="G2:H2"/>
    <mergeCell ref="G3:H4"/>
    <mergeCell ref="I6:J6"/>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 GGRR</vt:lpstr>
      <vt:lpstr>BAREMACIÓN GGRR</vt:lpstr>
      <vt:lpstr>'REQUISITOS GGRR'!_Hlk199187674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GSC</dc:creator>
  <cp:lastModifiedBy>Waldo  Rodriguez Martin</cp:lastModifiedBy>
  <dcterms:created xsi:type="dcterms:W3CDTF">2025-01-27T14:13:46Z</dcterms:created>
  <dcterms:modified xsi:type="dcterms:W3CDTF">2025-10-31T12:16:11Z</dcterms:modified>
</cp:coreProperties>
</file>