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6072025 TECNICO I CAP\"/>
    </mc:Choice>
  </mc:AlternateContent>
  <xr:revisionPtr revIDLastSave="0" documentId="8_{E989637F-E5C1-45E1-9884-756CCE7EFAC3}" xr6:coauthVersionLast="47" xr6:coauthVersionMax="47" xr10:uidLastSave="{00000000-0000-0000-0000-000000000000}"/>
  <bookViews>
    <workbookView xWindow="-120" yWindow="-120" windowWidth="29040" windowHeight="15840" activeTab="2" xr2:uid="{C0E98E94-B022-49AD-BBE1-29CD66340AB6}"/>
  </bookViews>
  <sheets>
    <sheet name="INSTRUCCIONES" sheetId="1" r:id="rId1"/>
    <sheet name="REQUISITOS CUMPLIMENTAR" sheetId="3" r:id="rId2"/>
    <sheet name="BAREMACIÓN EEAA" sheetId="2" r:id="rId3"/>
  </sheets>
  <definedNames>
    <definedName name="_Hlk193305707" localSheetId="2">'BAREMACIÓN EEAA'!#REF!</definedName>
    <definedName name="_Hlk199187674" localSheetId="1">'REQUISITOS CUMPLIMENTAR'!#REF!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2" l="1"/>
  <c r="H19" i="2"/>
  <c r="H20" i="2"/>
  <c r="H13" i="2"/>
  <c r="H12" i="2"/>
  <c r="H10" i="2"/>
  <c r="H11" i="2"/>
  <c r="H9" i="2"/>
  <c r="J14" i="2"/>
  <c r="I14" i="2"/>
  <c r="H14" i="2" l="1"/>
  <c r="H17" i="2"/>
  <c r="J21" i="2"/>
  <c r="H21" i="2" l="1"/>
  <c r="I4"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<sst xmlns="http://schemas.openxmlformats.org/spreadsheetml/2006/main" count="64" uniqueCount="63">
  <si>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</si>
  <si>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</si>
  <si>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</si>
  <si>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</si>
  <si>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</si>
  <si>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</si>
  <si>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</si>
  <si>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</si>
  <si>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</si>
  <si>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</si>
  <si>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</si>
  <si>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</si>
  <si>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</si>
  <si>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</si>
  <si>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</si>
  <si>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</si>
  <si>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</si>
  <si>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Requisitos específicos del puesto:</t>
  </si>
  <si>
    <t>Disponibilidad de incorporación inmediata</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</si>
  <si>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</si>
  <si>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</si>
  <si>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</si>
  <si>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</si>
  <si>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</si>
  <si>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</si>
  <si>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</si>
  <si>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</si>
  <si>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</si>
  <si>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</si>
  <si>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</si>
  <si>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</si>
  <si>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</si>
  <si>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</si>
  <si>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</si>
  <si>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</si>
  <si>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</si>
  <si>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</si>
  <si>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</si>
  <si>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</si>
  <si>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</si>
  <si>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</si>
  <si>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</si>
  <si>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</si>
  <si>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</si>
  <si>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años exp</t>
  </si>
  <si>
    <t>Tener conocimientos sobre Transformación Digital en el Sector Público.</t>
  </si>
  <si>
    <t xml:space="preserve">TÉCNICO I DE COMUNICACIÓN E IMAGEN </t>
  </si>
  <si>
    <r>
      <rPr>
        <b/>
        <sz val="11"/>
        <color theme="1"/>
        <rFont val="Franklin Gothic Book"/>
        <family val="2"/>
        <scheme val="minor"/>
      </rPr>
      <t>a.</t>
    </r>
    <r>
      <rPr>
        <sz val="11"/>
        <color theme="1"/>
        <rFont val="Franklin Gothic Book"/>
        <family val="2"/>
        <scheme val="minor"/>
      </rPr>
      <t xml:space="preserve"> Experiencia profesional de 4 años o más como periodista en un gabinete de comuni-cación llevando a cabo actividades relacionadas con las funciones inherentes al pues-to de trabajo</t>
    </r>
  </si>
  <si>
    <r>
      <rPr>
        <b/>
        <sz val="11"/>
        <color theme="1"/>
        <rFont val="Franklin Gothic Book"/>
        <family val="2"/>
        <scheme val="minor"/>
      </rPr>
      <t>b.</t>
    </r>
    <r>
      <rPr>
        <sz val="11"/>
        <color theme="1"/>
        <rFont val="Franklin Gothic Book"/>
        <family val="2"/>
        <scheme val="minor"/>
      </rPr>
      <t xml:space="preserve"> Experiencia profesional de 4 años o más como periodista en medios de comunica-ción cubriendo información relacionada con las emergencias</t>
    </r>
  </si>
  <si>
    <r>
      <rPr>
        <b/>
        <sz val="11"/>
        <color theme="1"/>
        <rFont val="Franklin Gothic Book"/>
        <family val="2"/>
        <scheme val="minor"/>
      </rPr>
      <t xml:space="preserve">c. </t>
    </r>
    <r>
      <rPr>
        <sz val="11"/>
        <color theme="1"/>
        <rFont val="Franklin Gothic Book"/>
        <family val="2"/>
        <scheme val="minor"/>
      </rPr>
      <t>Experiencia profesional de 4 años o más como periodista en gabinetes de comunica-ción relacionados con las emergencias</t>
    </r>
  </si>
  <si>
    <r>
      <rPr>
        <b/>
        <sz val="11"/>
        <color theme="1"/>
        <rFont val="Franklin Gothic Book"/>
        <family val="2"/>
        <scheme val="minor"/>
      </rPr>
      <t xml:space="preserve">e. </t>
    </r>
    <r>
      <rPr>
        <sz val="11"/>
        <color theme="1"/>
        <rFont val="Franklin Gothic Book"/>
        <family val="2"/>
        <scheme val="minor"/>
      </rPr>
      <t xml:space="preserve">	Experiencia profesional de 2 años o más como periodista en diseño y creación de contenido en RRSS y páginas web, especialmente wordpress</t>
    </r>
  </si>
  <si>
    <r>
      <rPr>
        <b/>
        <sz val="11"/>
        <color theme="1"/>
        <rFont val="Franklin Gothic Book"/>
        <family val="2"/>
        <scheme val="minor"/>
      </rPr>
      <t xml:space="preserve">d. </t>
    </r>
    <r>
      <rPr>
        <sz val="11"/>
        <color theme="1"/>
        <rFont val="Franklin Gothic Book"/>
        <family val="2"/>
        <scheme val="minor"/>
      </rPr>
      <t xml:space="preserve">	Experiencia profesional de 2 años o más como periodista en la gestión de RRSS y canales digitales de comunicación y marketing</t>
    </r>
  </si>
  <si>
    <r>
      <rPr>
        <b/>
        <sz val="11"/>
        <color theme="1"/>
        <rFont val="Franklin Gothic Book"/>
        <family val="2"/>
        <scheme val="minor"/>
      </rPr>
      <t>f.</t>
    </r>
    <r>
      <rPr>
        <sz val="11"/>
        <color theme="1"/>
        <rFont val="Franklin Gothic Book"/>
        <family val="2"/>
        <scheme val="minor"/>
      </rPr>
      <t xml:space="preserve"> Manejo de programas de edición de audio, vídeo y fotografía</t>
    </r>
  </si>
  <si>
    <r>
      <rPr>
        <b/>
        <sz val="11"/>
        <color theme="1"/>
        <rFont val="Franklin Gothic Book"/>
        <family val="2"/>
        <scheme val="minor"/>
      </rPr>
      <t>g.</t>
    </r>
    <r>
      <rPr>
        <sz val="11"/>
        <color theme="1"/>
        <rFont val="Franklin Gothic Book"/>
        <family val="2"/>
        <scheme val="minor"/>
      </rPr>
      <t xml:space="preserve"> Formación en la gestión de RRSS y canales digitales de comunicación y marketing</t>
    </r>
  </si>
  <si>
    <r>
      <rPr>
        <b/>
        <sz val="11"/>
        <color theme="1"/>
        <rFont val="Franklin Gothic Book"/>
        <family val="2"/>
        <scheme val="minor"/>
      </rPr>
      <t>h.</t>
    </r>
    <r>
      <rPr>
        <sz val="11"/>
        <color theme="1"/>
        <rFont val="Franklin Gothic Book"/>
        <family val="2"/>
        <scheme val="minor"/>
      </rPr>
      <t>  Organización de eventos y protocolo</t>
    </r>
  </si>
  <si>
    <r>
      <rPr>
        <b/>
        <sz val="11"/>
        <color theme="1"/>
        <rFont val="Franklin Gothic Book"/>
        <family val="2"/>
        <scheme val="minor"/>
      </rPr>
      <t>i.</t>
    </r>
    <r>
      <rPr>
        <sz val="11"/>
        <color theme="1"/>
        <rFont val="Franklin Gothic Book"/>
        <family val="2"/>
        <scheme val="minor"/>
      </rPr>
      <t xml:space="preserve"> Conocimientos de idiomas con certificación acreditada</t>
    </r>
  </si>
  <si>
    <t>AUTOBAREMACIÓN DE MÉRITOS,
MEDIANTE PROCEDIMIENTO REDUCIDO, 
PARA LA COBERTURA TEMPORAL DE PUESTOS DE TRABAJO</t>
  </si>
  <si>
    <t>Titulación/Nivel formativo mínimo requerido: Licenciado/Graduado en Comunicación o Periodismo, homologado dentro del Marco Español de Cualificaciones para la Educación Superior (MECES).</t>
  </si>
  <si>
    <t>Haber desempeñado al menos 2 años como periodista en un gabinete de comunicación llevando a cabo actividades relacionadas con las funciones inherentes al puesto de trabajo y/o experiencia laboral mínima de dos años como periodista en medios de comunicación cubriendo información relacionada con las emergencias.</t>
  </si>
  <si>
    <t>Acreditar experiencia en gabinetes de comunicación relacionados con las emergencias</t>
  </si>
  <si>
    <t>Acreditar formación y/o experiencia en la gestión de RRSS y canales digitales de comunicación y marketing</t>
  </si>
  <si>
    <t>Disposición para efectuar desplazamientos, en el territorio de la Comunidad Autónoma</t>
  </si>
  <si>
    <t>Declaración Responsble Anexo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</si>
</sst>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b/>
      <sz val="12"/>
      <color theme="3"/>
      <name val="Franklin Gothic Book"/>
      <family val="2"/>
      <scheme val="minor"/>
    </font>
    <font>
      <b/>
      <sz val="20"/>
      <color rgb="FF000000"/>
      <name val="Univers Light"/>
      <family val="2"/>
    </font>
    <font>
      <i/>
      <sz val="11"/>
      <color theme="2" tint="0.79998168889431442"/>
      <name val="Franklin Gothic Book"/>
      <family val="2"/>
      <scheme val="minor"/>
    </font>
    <font>
      <sz val="11"/>
      <color theme="7"/>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2" fillId="4" borderId="0" xfId="0" applyFont="1" applyFill="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13" fillId="0" borderId="0" xfId="0" applyFont="1" applyAlignment="1">
      <alignment horizontal="center" vertical="center" wrapText="1"/>
    </xf>
    <xf numFmtId="0" fontId="15" fillId="6" borderId="5" xfId="0" applyFont="1" applyFill="1" applyBorder="1" applyAlignment="1">
      <alignment horizontal="center" vertical="center"/>
    </xf>
    <xf numFmtId="0" fontId="0" fillId="6" borderId="5" xfId="0" applyFill="1" applyBorder="1" applyAlignment="1">
      <alignment horizontal="left" vertical="center" wrapText="1"/>
    </xf>
    <xf numFmtId="0" fontId="16" fillId="4" borderId="0" xfId="0" applyFont="1" applyFill="1" applyAlignment="1">
      <alignment horizontal="center" vertical="center"/>
    </xf>
    <xf numFmtId="0" fontId="5" fillId="2" borderId="0" xfId="0" applyFont="1" applyFill="1" applyAlignment="1">
      <alignment horizontal="center" vertical="center"/>
    </xf>
    <xf numFmtId="0" fontId="6" fillId="3" borderId="0" xfId="0" applyFont="1" applyFill="1" applyAlignment="1">
      <alignment horizontal="left" vertical="center" wrapText="1"/>
    </xf>
    <xf numFmtId="0" fontId="12" fillId="0" borderId="0" xfId="0" applyFont="1" applyAlignment="1">
      <alignment horizontal="center"/>
    </xf>
    <xf numFmtId="0" fontId="12" fillId="0" borderId="0" xfId="0" applyFont="1" applyAlignment="1">
      <alignment horizontal="center" wrapText="1"/>
    </xf>
    <xf numFmtId="0" fontId="6" fillId="3" borderId="0" xfId="0" applyFont="1" applyFill="1" applyAlignment="1">
      <alignment horizontal="left"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0" fillId="6" borderId="0" xfId="0" applyFill="1" applyAlignment="1">
      <alignment horizontal="left" vertical="center" wrapText="1"/>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14" fillId="4" borderId="0" xfId="0" applyFont="1" applyFill="1" applyAlignment="1">
      <alignment horizontal="center" vertical="center"/>
    </xf>
    <xf numFmtId="0" fontId="15" fillId="6" borderId="0" xfId="0" applyFont="1" applyFill="1" applyBorder="1" applyAlignment="1">
      <alignment horizontal="center" vertical="center"/>
    </xf>
    <xf numFmtId="0" fontId="0" fillId="6" borderId="5" xfId="0" applyFill="1" applyBorder="1" applyAlignment="1">
      <alignment vertical="center" wrapText="1"/>
    </xf>
    <xf numFmtId="0" fontId="3" fillId="0" borderId="0" xfId="0" applyFont="1" applyFill="1" applyBorder="1" applyAlignment="1">
      <alignment horizont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C19"/>
  <sheetViews>
    <sheetView showGridLines="0" topLeftCell="B1" zoomScaleNormal="100" workbookViewId="0">
      <selection activeCell="B4" sqref="B4:C4"/>
    </sheetView>
  </sheetViews>
  <sheetFormatPr baseColWidth="10" defaultRowHeight="15.75" x14ac:dyDescent="0.3"/>
  <cols>
    <col min="1" max="1" width="3.21875" customWidth="1"/>
    <col min="2" max="2" width="30.21875" customWidth="1"/>
    <col min="3" max="3" width="66.88671875" customWidth="1"/>
  </cols>
  <sheetData>
    <row r="1" spans="2:3" ht="69" customHeight="1" x14ac:dyDescent="0.3">
      <c r="B1" t="e" vm="1">
        <v>#VALUE!</v>
      </c>
      <c r="C1" s="22" t="s">
        <v>56</v>
      </c>
    </row>
    <row r="2" spans="2:3" ht="9.75" customHeight="1" x14ac:dyDescent="0.3"/>
    <row r="3" spans="2:3" ht="20.25" customHeight="1" x14ac:dyDescent="0.3">
      <c r="B3" s="26" t="s">
        <v>0</v>
      </c>
      <c r="C3" s="26"/>
    </row>
    <row r="4" spans="2:3" ht="16.5" x14ac:dyDescent="0.3">
      <c r="B4" s="28" t="s">
        <v>28</v>
      </c>
      <c r="C4" s="28"/>
    </row>
    <row r="5" spans="2:3" ht="9.75" customHeight="1" x14ac:dyDescent="0.3"/>
    <row r="6" spans="2:3" ht="45.6" customHeight="1" x14ac:dyDescent="0.3">
      <c r="B6" s="27" t="s">
        <v>33</v>
      </c>
      <c r="C6" s="27"/>
    </row>
    <row r="7" spans="2:3" ht="45.6" customHeight="1" x14ac:dyDescent="0.3">
      <c r="B7" s="27" t="s">
        <v>42</v>
      </c>
      <c r="C7" s="27"/>
    </row>
    <row r="8" spans="2:3" ht="11.25" customHeight="1" x14ac:dyDescent="0.3"/>
    <row r="9" spans="2:3" s="3" customFormat="1" ht="25.15" customHeight="1" x14ac:dyDescent="0.3">
      <c r="B9" s="30" t="s">
        <v>34</v>
      </c>
      <c r="C9" s="30"/>
    </row>
    <row r="10" spans="2:3" s="3" customFormat="1" ht="25.15" customHeight="1" x14ac:dyDescent="0.3">
      <c r="B10" s="30" t="s">
        <v>35</v>
      </c>
      <c r="C10" s="30"/>
    </row>
    <row r="11" spans="2:3" s="3" customFormat="1" ht="45.6" customHeight="1" x14ac:dyDescent="0.3">
      <c r="B11" s="27" t="s">
        <v>36</v>
      </c>
      <c r="C11" s="27"/>
    </row>
    <row r="12" spans="2:3" s="3" customFormat="1" ht="45.6" customHeight="1" x14ac:dyDescent="0.3">
      <c r="B12" s="27" t="s">
        <v>32</v>
      </c>
      <c r="C12" s="27"/>
    </row>
    <row r="13" spans="2:3" s="3" customFormat="1" ht="25.15" customHeight="1" x14ac:dyDescent="0.3">
      <c r="B13" s="30" t="s">
        <v>37</v>
      </c>
      <c r="C13" s="30"/>
    </row>
    <row r="14" spans="2:3" s="3" customFormat="1" ht="25.15" customHeight="1" x14ac:dyDescent="0.3">
      <c r="B14" s="30" t="s">
        <v>38</v>
      </c>
      <c r="C14" s="30"/>
    </row>
    <row r="15" spans="2:3" s="3" customFormat="1" ht="25.15" customHeight="1" x14ac:dyDescent="0.3">
      <c r="B15" s="30" t="s">
        <v>39</v>
      </c>
      <c r="C15" s="30"/>
    </row>
    <row r="16" spans="2:3" s="3" customFormat="1" ht="25.15" customHeight="1" x14ac:dyDescent="0.3">
      <c r="B16" s="30" t="s">
        <v>40</v>
      </c>
      <c r="C16" s="30"/>
    </row>
    <row r="17" spans="2:3" s="3" customFormat="1" ht="25.15" customHeight="1" x14ac:dyDescent="0.3">
      <c r="B17" s="30" t="s">
        <v>41</v>
      </c>
      <c r="C17" s="30"/>
    </row>
    <row r="18" spans="2:3" ht="11.45" customHeight="1" x14ac:dyDescent="0.3">
      <c r="B18" s="1"/>
    </row>
    <row r="19" spans="2:3" ht="31.15" customHeight="1" x14ac:dyDescent="0.3">
      <c r="B19" s="29" t="s">
        <v>29</v>
      </c>
      <c r="C19" s="29"/>
    </row>
  </sheetData>
  <sheetProtection algorithmName="SHA-512" hashValue="+VxcV9CzBMm3Yow/AF9tpVuHo2I5r+yhInZF+DfEbTFpEoUbrvtKgoGtnslNip4reD08UhnsiaO/3t0uds17MA==" saltValue="FHsc6JtfaP9JGyLBinlLUQ==" spinCount="100000" sheet="1" objects="1" scenarios="1" selectLockedCells="1" selectUnlockedCells="1"/>
  <mergeCells count="14">
    <mergeCell ref="B19:C19"/>
    <mergeCell ref="B6:C6"/>
    <mergeCell ref="B9:C9"/>
    <mergeCell ref="B10:C10"/>
    <mergeCell ref="B13:C13"/>
    <mergeCell ref="B14:C14"/>
    <mergeCell ref="B15:C15"/>
    <mergeCell ref="B16:C16"/>
    <mergeCell ref="B17:C17"/>
    <mergeCell ref="B3:C3"/>
    <mergeCell ref="B11:C11"/>
    <mergeCell ref="B12:C12"/>
    <mergeCell ref="B7:C7"/>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19"/>
  <sheetViews>
    <sheetView showGridLines="0" workbookViewId="0">
      <selection activeCell="D5" sqref="D5"/>
    </sheetView>
  </sheetViews>
  <sheetFormatPr baseColWidth="10" defaultColWidth="8.44140625" defaultRowHeight="15.75" x14ac:dyDescent="0.3"/>
  <cols>
    <col min="1" max="1" width="2.77734375" customWidth="1"/>
    <col min="2" max="2" width="70.77734375" customWidth="1"/>
    <col min="3" max="3" width="7.6640625" customWidth="1"/>
    <col min="4" max="4" width="12.6640625" bestFit="1" customWidth="1"/>
    <col min="5" max="5" width="32.5546875" customWidth="1"/>
  </cols>
  <sheetData>
    <row r="1" spans="1:5" x14ac:dyDescent="0.3">
      <c r="A1" s="15" t="s">
        <v>12</v>
      </c>
    </row>
    <row r="2" spans="1:5" x14ac:dyDescent="0.3">
      <c r="A2" s="15" t="s">
        <v>13</v>
      </c>
      <c r="B2" s="32" t="s">
        <v>17</v>
      </c>
      <c r="C2" s="32"/>
      <c r="D2" s="8" t="s">
        <v>22</v>
      </c>
      <c r="E2" s="8" t="s">
        <v>23</v>
      </c>
    </row>
    <row r="3" spans="1:5" x14ac:dyDescent="0.3">
      <c r="B3" s="17"/>
    </row>
    <row r="4" spans="1:5" x14ac:dyDescent="0.3">
      <c r="B4" s="33" t="s">
        <v>19</v>
      </c>
      <c r="C4" s="33"/>
      <c r="D4" s="33"/>
      <c r="E4" s="33"/>
    </row>
    <row r="5" spans="1:5" ht="32.25" customHeight="1" x14ac:dyDescent="0.3">
      <c r="B5" s="46" t="s">
        <v>57</v>
      </c>
      <c r="C5" s="47"/>
      <c r="D5" s="50"/>
      <c r="E5" s="50"/>
    </row>
    <row r="6" spans="1:5" x14ac:dyDescent="0.3">
      <c r="B6" s="18"/>
      <c r="D6" s="16"/>
      <c r="E6" s="16"/>
    </row>
    <row r="7" spans="1:5" x14ac:dyDescent="0.3">
      <c r="B7" s="33" t="s">
        <v>20</v>
      </c>
      <c r="C7" s="33"/>
      <c r="D7" s="33"/>
      <c r="E7" s="33"/>
    </row>
    <row r="8" spans="1:5" ht="69.75" customHeight="1" x14ac:dyDescent="0.3">
      <c r="B8" s="46" t="s">
        <v>58</v>
      </c>
      <c r="C8" s="47"/>
      <c r="D8" s="50"/>
      <c r="E8" s="50"/>
    </row>
    <row r="9" spans="1:5" ht="28.5" customHeight="1" x14ac:dyDescent="0.3">
      <c r="B9" s="48" t="s">
        <v>59</v>
      </c>
      <c r="C9" s="49"/>
      <c r="D9" s="50"/>
      <c r="E9" s="50"/>
    </row>
    <row r="10" spans="1:5" ht="36" customHeight="1" x14ac:dyDescent="0.3">
      <c r="B10" s="48" t="s">
        <v>60</v>
      </c>
      <c r="C10" s="49"/>
      <c r="D10" s="50"/>
      <c r="E10" s="50"/>
    </row>
    <row r="11" spans="1:5" ht="24.95" customHeight="1" x14ac:dyDescent="0.3">
      <c r="B11" s="48" t="s">
        <v>61</v>
      </c>
      <c r="C11" s="49"/>
      <c r="D11" s="50"/>
      <c r="E11" s="50"/>
    </row>
    <row r="12" spans="1:5" ht="24.95" customHeight="1" x14ac:dyDescent="0.3">
      <c r="B12" s="18" t="s">
        <v>45</v>
      </c>
      <c r="D12" s="50"/>
      <c r="E12" s="50"/>
    </row>
    <row r="13" spans="1:5" x14ac:dyDescent="0.3">
      <c r="B13" s="18"/>
    </row>
    <row r="14" spans="1:5" x14ac:dyDescent="0.3">
      <c r="B14" s="33" t="s">
        <v>21</v>
      </c>
      <c r="C14" s="33"/>
      <c r="D14" s="33"/>
      <c r="E14" s="33"/>
    </row>
    <row r="15" spans="1:5" ht="23.1" customHeight="1" x14ac:dyDescent="0.3">
      <c r="B15" s="18" t="s">
        <v>18</v>
      </c>
      <c r="D15" s="50"/>
      <c r="E15" s="51" t="s">
        <v>62</v>
      </c>
    </row>
    <row r="16" spans="1:5" x14ac:dyDescent="0.3">
      <c r="B16" s="18"/>
    </row>
    <row r="18" spans="2:5" x14ac:dyDescent="0.3">
      <c r="B18" s="31" t="s">
        <v>24</v>
      </c>
      <c r="C18" s="31"/>
      <c r="D18" s="31"/>
      <c r="E18" s="31"/>
    </row>
    <row r="19" spans="2:5" x14ac:dyDescent="0.3">
      <c r="B19" s="31" t="s">
        <v>43</v>
      </c>
      <c r="C19" s="31"/>
      <c r="D19" s="31"/>
      <c r="E19" s="31"/>
    </row>
  </sheetData>
  <sheetProtection algorithmName="SHA-512" hashValue="KopVaBt1nzRsNGc+JR5ltQGD7/AEiNMduj1YyERYroK/eYgAdXc9UYHhoqIqW1F+fx6J2x0DssHZt5Inh4WZrw==" saltValue="plu8TfhcmEXiu77eSJm7MQ==" spinCount="100000" sheet="1" objects="1" scenarios="1" selectLockedCells="1"/>
  <mergeCells count="8">
    <mergeCell ref="B18:E18"/>
    <mergeCell ref="B19:E19"/>
    <mergeCell ref="B2:C2"/>
    <mergeCell ref="B4:E4"/>
    <mergeCell ref="B7:E7"/>
    <mergeCell ref="B14:E14"/>
    <mergeCell ref="B5:C5"/>
    <mergeCell ref="B8:C8"/>
  </mergeCells>
  <dataValidations count="2">
    <dataValidation type="list" allowBlank="1" showInputMessage="1" showErrorMessage="1" sqref="D6" xr:uid="{2FE75F01-61A3-49E4-9CD9-824ABEDE6910}">
      <formula1>#REF!</formula1>
    </dataValidation>
    <dataValidation type="list" allowBlank="1" showInputMessage="1" showErrorMessage="1" sqref="D5 D8:D12 D15"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1"/>
  <sheetViews>
    <sheetView showGridLines="0" tabSelected="1" workbookViewId="0">
      <selection activeCell="C3" sqref="C3:F3"/>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4.44140625" customWidth="1"/>
    <col min="7" max="10" width="8.6640625" customWidth="1"/>
    <col min="11" max="11" width="6.5546875" customWidth="1"/>
  </cols>
  <sheetData>
    <row r="1" spans="2:12" ht="30" customHeight="1" x14ac:dyDescent="0.3">
      <c r="B1" s="42" t="s">
        <v>46</v>
      </c>
      <c r="C1" s="42"/>
      <c r="D1" s="42"/>
      <c r="E1" s="42"/>
      <c r="F1" s="42"/>
      <c r="G1" s="42"/>
      <c r="H1" s="42"/>
      <c r="I1" s="42"/>
      <c r="J1" s="42"/>
    </row>
    <row r="2" spans="2:12" ht="11.25" customHeight="1" x14ac:dyDescent="0.3">
      <c r="K2" s="19">
        <v>0</v>
      </c>
    </row>
    <row r="3" spans="2:12" ht="21" customHeight="1" x14ac:dyDescent="0.3">
      <c r="B3" s="7" t="s">
        <v>4</v>
      </c>
      <c r="C3" s="52"/>
      <c r="D3" s="53"/>
      <c r="E3" s="53"/>
      <c r="F3" s="54"/>
      <c r="G3" s="39" t="s">
        <v>11</v>
      </c>
      <c r="H3" s="39"/>
      <c r="I3" s="35" t="s">
        <v>8</v>
      </c>
      <c r="J3" s="35"/>
      <c r="K3" s="19">
        <v>1</v>
      </c>
    </row>
    <row r="4" spans="2:12" x14ac:dyDescent="0.3">
      <c r="B4" s="3"/>
      <c r="C4" s="3"/>
      <c r="D4" s="3"/>
      <c r="E4" s="3"/>
      <c r="F4" s="3"/>
      <c r="G4" s="40"/>
      <c r="H4" s="40"/>
      <c r="I4" s="36">
        <f>H14+H21</f>
        <v>0</v>
      </c>
      <c r="J4" s="36"/>
      <c r="K4" s="19">
        <v>2</v>
      </c>
    </row>
    <row r="5" spans="2:12" ht="21" customHeight="1" x14ac:dyDescent="0.3">
      <c r="B5" s="7" t="s">
        <v>5</v>
      </c>
      <c r="C5" s="55"/>
      <c r="D5" s="7" t="s">
        <v>6</v>
      </c>
      <c r="E5" s="52"/>
      <c r="F5" s="54"/>
      <c r="G5" s="41"/>
      <c r="H5" s="41"/>
      <c r="I5" s="37"/>
      <c r="J5" s="37"/>
      <c r="K5" s="19">
        <v>3</v>
      </c>
    </row>
    <row r="6" spans="2:12" ht="17.25" customHeight="1" x14ac:dyDescent="0.3">
      <c r="K6" s="19">
        <v>4</v>
      </c>
    </row>
    <row r="7" spans="2:12" ht="18" customHeight="1" x14ac:dyDescent="0.3">
      <c r="B7" s="32" t="s">
        <v>1</v>
      </c>
      <c r="C7" s="32"/>
      <c r="D7" s="32"/>
      <c r="E7" s="32"/>
      <c r="F7" s="21"/>
      <c r="G7" s="38" t="s">
        <v>14</v>
      </c>
      <c r="H7" s="38"/>
      <c r="I7" s="32" t="s">
        <v>7</v>
      </c>
      <c r="J7" s="32"/>
      <c r="K7" s="45">
        <v>5</v>
      </c>
    </row>
    <row r="8" spans="2:12" ht="18" customHeight="1" x14ac:dyDescent="0.3">
      <c r="B8" s="33" t="s">
        <v>15</v>
      </c>
      <c r="C8" s="33"/>
      <c r="D8" s="33"/>
      <c r="E8" s="33"/>
      <c r="F8" s="25" t="s">
        <v>44</v>
      </c>
      <c r="G8" s="8" t="s">
        <v>9</v>
      </c>
      <c r="H8" s="8" t="s">
        <v>10</v>
      </c>
      <c r="I8" s="4" t="s">
        <v>2</v>
      </c>
      <c r="J8" s="4" t="s">
        <v>3</v>
      </c>
    </row>
    <row r="9" spans="2:12" s="2" customFormat="1" ht="35.1" customHeight="1" x14ac:dyDescent="0.3">
      <c r="B9" s="34" t="s">
        <v>47</v>
      </c>
      <c r="C9" s="34"/>
      <c r="D9" s="34"/>
      <c r="E9" s="34"/>
      <c r="F9" s="23">
        <v>4</v>
      </c>
      <c r="G9" s="50">
        <v>0</v>
      </c>
      <c r="H9" s="9">
        <f>IF(G9&gt;=F9,I9,IF(G9&gt;1.99,J9,0))</f>
        <v>0</v>
      </c>
      <c r="I9" s="10">
        <v>4</v>
      </c>
      <c r="J9" s="10">
        <v>2</v>
      </c>
    </row>
    <row r="10" spans="2:12" s="2" customFormat="1" ht="35.1" customHeight="1" x14ac:dyDescent="0.3">
      <c r="B10" s="34" t="s">
        <v>48</v>
      </c>
      <c r="C10" s="34"/>
      <c r="D10" s="34"/>
      <c r="E10" s="34"/>
      <c r="F10" s="23">
        <v>4</v>
      </c>
      <c r="G10" s="50">
        <v>0</v>
      </c>
      <c r="H10" s="9">
        <f t="shared" ref="H10:H11" si="0">IF(G10&gt;=F10,I10,IF(G10&gt;1.99,J10,0))</f>
        <v>0</v>
      </c>
      <c r="I10" s="10">
        <v>3</v>
      </c>
      <c r="J10" s="10">
        <v>1.5</v>
      </c>
    </row>
    <row r="11" spans="2:12" s="2" customFormat="1" ht="35.1" customHeight="1" x14ac:dyDescent="0.3">
      <c r="B11" s="34" t="s">
        <v>49</v>
      </c>
      <c r="C11" s="34"/>
      <c r="D11" s="34"/>
      <c r="E11" s="34"/>
      <c r="F11" s="23">
        <v>4</v>
      </c>
      <c r="G11" s="50">
        <v>0</v>
      </c>
      <c r="H11" s="9">
        <f t="shared" si="0"/>
        <v>0</v>
      </c>
      <c r="I11" s="10">
        <v>3</v>
      </c>
      <c r="J11" s="10">
        <v>1.5</v>
      </c>
    </row>
    <row r="12" spans="2:12" s="2" customFormat="1" ht="35.1" customHeight="1" x14ac:dyDescent="0.3">
      <c r="B12" s="34" t="s">
        <v>51</v>
      </c>
      <c r="C12" s="34"/>
      <c r="D12" s="34"/>
      <c r="E12" s="34"/>
      <c r="F12" s="43">
        <v>2</v>
      </c>
      <c r="G12" s="50">
        <v>0</v>
      </c>
      <c r="H12" s="9">
        <f>IF(G12&gt;=F12,I12,IF(G12&gt;0.99,J12,0))</f>
        <v>0</v>
      </c>
      <c r="I12" s="10">
        <v>1</v>
      </c>
      <c r="J12" s="10">
        <v>0.5</v>
      </c>
    </row>
    <row r="13" spans="2:12" s="2" customFormat="1" ht="35.1" customHeight="1" x14ac:dyDescent="0.3">
      <c r="B13" s="34" t="s">
        <v>50</v>
      </c>
      <c r="C13" s="34"/>
      <c r="D13" s="34"/>
      <c r="E13" s="34"/>
      <c r="F13" s="43">
        <v>2</v>
      </c>
      <c r="G13" s="50">
        <v>0</v>
      </c>
      <c r="H13" s="9">
        <f>IF(G13&gt;=F13,I13,IF(G13&gt;0.99,J13,0))</f>
        <v>0</v>
      </c>
      <c r="I13" s="10">
        <v>1</v>
      </c>
      <c r="J13" s="10">
        <v>0.5</v>
      </c>
    </row>
    <row r="14" spans="2:12" ht="30.6" customHeight="1" x14ac:dyDescent="0.3">
      <c r="B14" s="31" t="s">
        <v>25</v>
      </c>
      <c r="C14" s="31"/>
      <c r="D14" s="31"/>
      <c r="E14" s="31"/>
      <c r="F14" s="20"/>
      <c r="G14" s="12"/>
      <c r="H14" s="6">
        <f>SUM(H9:H13)</f>
        <v>0</v>
      </c>
      <c r="I14" s="11">
        <f>SUM(I9:I13)</f>
        <v>12</v>
      </c>
      <c r="J14" s="11">
        <f>SUM(J9:J13)</f>
        <v>6</v>
      </c>
      <c r="L14" s="2"/>
    </row>
    <row r="16" spans="2:12" ht="18" customHeight="1" x14ac:dyDescent="0.3">
      <c r="B16" s="33" t="s">
        <v>16</v>
      </c>
      <c r="C16" s="33"/>
      <c r="D16" s="33"/>
      <c r="E16" s="33"/>
      <c r="F16" s="4"/>
      <c r="G16" s="8" t="s">
        <v>30</v>
      </c>
      <c r="H16" s="8" t="s">
        <v>10</v>
      </c>
      <c r="I16" s="4" t="s">
        <v>27</v>
      </c>
      <c r="J16" s="4" t="s">
        <v>26</v>
      </c>
    </row>
    <row r="17" spans="2:10" ht="24.95" customHeight="1" x14ac:dyDescent="0.3">
      <c r="B17" s="34" t="s">
        <v>52</v>
      </c>
      <c r="C17" s="34"/>
      <c r="D17" s="34"/>
      <c r="E17" s="34"/>
      <c r="F17" s="44"/>
      <c r="G17" s="50">
        <v>0</v>
      </c>
      <c r="H17" s="9">
        <f>IF(G17*I17&gt;J17,J17,G17*I17)</f>
        <v>0</v>
      </c>
      <c r="I17" s="13">
        <v>2</v>
      </c>
      <c r="J17" s="13">
        <v>2</v>
      </c>
    </row>
    <row r="18" spans="2:10" ht="24.95" customHeight="1" x14ac:dyDescent="0.3">
      <c r="B18" s="34" t="s">
        <v>53</v>
      </c>
      <c r="C18" s="34"/>
      <c r="D18" s="34"/>
      <c r="E18" s="34"/>
      <c r="F18" s="24"/>
      <c r="G18" s="50">
        <v>0</v>
      </c>
      <c r="H18" s="9">
        <f t="shared" ref="H18:H20" si="1">IF(G18*I18&gt;J18,J18,G18*I18)</f>
        <v>0</v>
      </c>
      <c r="I18" s="13">
        <v>2</v>
      </c>
      <c r="J18" s="13">
        <v>2</v>
      </c>
    </row>
    <row r="19" spans="2:10" ht="24.95" customHeight="1" x14ac:dyDescent="0.3">
      <c r="B19" s="34" t="s">
        <v>54</v>
      </c>
      <c r="C19" s="34"/>
      <c r="D19" s="34"/>
      <c r="E19" s="34"/>
      <c r="F19" s="24"/>
      <c r="G19" s="50">
        <v>0</v>
      </c>
      <c r="H19" s="9">
        <f t="shared" si="1"/>
        <v>0</v>
      </c>
      <c r="I19" s="13">
        <v>2</v>
      </c>
      <c r="J19" s="13">
        <v>2</v>
      </c>
    </row>
    <row r="20" spans="2:10" ht="24.95" customHeight="1" x14ac:dyDescent="0.3">
      <c r="B20" s="34" t="s">
        <v>55</v>
      </c>
      <c r="C20" s="34"/>
      <c r="D20" s="34"/>
      <c r="E20" s="34"/>
      <c r="F20" s="44"/>
      <c r="G20" s="50">
        <v>0</v>
      </c>
      <c r="H20" s="9">
        <f t="shared" si="1"/>
        <v>0</v>
      </c>
      <c r="I20" s="13">
        <v>2</v>
      </c>
      <c r="J20" s="13">
        <v>2</v>
      </c>
    </row>
    <row r="21" spans="2:10" x14ac:dyDescent="0.3">
      <c r="B21" s="31" t="s">
        <v>31</v>
      </c>
      <c r="C21" s="31"/>
      <c r="D21" s="31"/>
      <c r="E21" s="31"/>
      <c r="F21" s="5"/>
      <c r="G21" s="5"/>
      <c r="H21" s="6">
        <f>SUM(H17:H20)</f>
        <v>0</v>
      </c>
      <c r="I21" s="5"/>
      <c r="J21" s="14">
        <f>SUM(J17:J20)</f>
        <v>8</v>
      </c>
    </row>
  </sheetData>
  <sheetProtection algorithmName="SHA-512" hashValue="erg7HlFw8epeLC8VWnyDsKf5KlVj3yFzptqxJ/ge2RjUdjYKIFWKHwAfGjmY5foiXrOpj9L8Hx18vb50HyBP6A==" saltValue="BWvwbT83d9N3FkCUI27a3g==" spinCount="100000" sheet="1" objects="1" scenarios="1" selectLockedCells="1"/>
  <mergeCells count="23">
    <mergeCell ref="B20:E20"/>
    <mergeCell ref="B1:J1"/>
    <mergeCell ref="B21:E21"/>
    <mergeCell ref="C3:F3"/>
    <mergeCell ref="E5:F5"/>
    <mergeCell ref="B8:E8"/>
    <mergeCell ref="B7:E7"/>
    <mergeCell ref="B16:E16"/>
    <mergeCell ref="B14:E14"/>
    <mergeCell ref="B9:E9"/>
    <mergeCell ref="B12:E12"/>
    <mergeCell ref="B13:E13"/>
    <mergeCell ref="B17:E17"/>
    <mergeCell ref="B18:E18"/>
    <mergeCell ref="B19:E19"/>
    <mergeCell ref="B10:E10"/>
    <mergeCell ref="B11:E11"/>
    <mergeCell ref="I3:J3"/>
    <mergeCell ref="I4:J5"/>
    <mergeCell ref="G7:H7"/>
    <mergeCell ref="G3:H3"/>
    <mergeCell ref="G4:H5"/>
    <mergeCell ref="I7:J7"/>
  </mergeCells>
  <dataValidations count="1">
    <dataValidation type="list" allowBlank="1" showInputMessage="1" showErrorMessage="1" sqref="G17:G20" xr:uid="{E6965858-7D89-4363-B5F3-A0ED82F621B3}">
      <formula1>$K$2:$K$6</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REQUISITOS CUMPLIMENTAR</vt:lpstr>
      <vt:lpstr>BAREMACIÓN EEAA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2025-07-30T11:36:58Z</dcterms:modified>
</cp:coreProperties>
</file>